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23820"/>
  <mc:AlternateContent xmlns:mc="http://schemas.openxmlformats.org/markup-compatibility/2006">
    <mc:Choice Requires="x15">
      <x15ac:absPath xmlns:x15ac="http://schemas.microsoft.com/office/spreadsheetml/2010/11/ac" url="G:\Shared drives\Diversity core team\Diversity and Inclusion Website\"/>
    </mc:Choice>
  </mc:AlternateContent>
  <xr:revisionPtr revIDLastSave="0" documentId="8_{F27EC0BB-0787-4A72-B925-3AF6622BC1A9}" xr6:coauthVersionLast="45" xr6:coauthVersionMax="45" xr10:uidLastSave="{00000000-0000-0000-0000-000000000000}"/>
  <workbookProtection workbookAlgorithmName="SHA-512" workbookHashValue="OVHycOlLKwfa6CMe6fRD0BwtHEdMKK7AwyRTkHZ5U1hXsW4CYXDBXyaNCWlq4YH+zjEStPOJah/kRr5TDdmOyQ==" workbookSaltValue="EJg+G4CUW/UOkBT+Ri9GsQ==" workbookSpinCount="100000" lockStructure="1"/>
  <bookViews>
    <workbookView xWindow="-120" yWindow="-120" windowWidth="29040" windowHeight="15840" activeTab="1" xr2:uid="{00000000-000D-0000-FFFF-FFFF00000000}"/>
  </bookViews>
  <sheets>
    <sheet name="Notes" sheetId="15" r:id="rId1"/>
    <sheet name="Undergrad" sheetId="13" r:id="rId2"/>
    <sheet name="Grad" sheetId="14" r:id="rId3"/>
    <sheet name="Faculty " sheetId="11" r:id="rId4"/>
    <sheet name="Staff " sheetId="12" r:id="rId5"/>
  </sheets>
  <definedNames>
    <definedName name="_xlnm.Print_Area" localSheetId="2">Grad!$A$1:$O$15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5" i="14" l="1"/>
  <c r="G35" i="14"/>
  <c r="H35" i="14"/>
  <c r="I35" i="14"/>
  <c r="J35" i="14"/>
  <c r="K35" i="14"/>
  <c r="L35" i="14"/>
  <c r="M35" i="14"/>
  <c r="N35" i="14"/>
  <c r="E35" i="14"/>
  <c r="F9" i="14" l="1"/>
  <c r="G9" i="14"/>
  <c r="H9" i="14"/>
  <c r="I9" i="14"/>
  <c r="J9" i="14"/>
  <c r="K9" i="14"/>
  <c r="L9" i="14"/>
  <c r="M9" i="14"/>
  <c r="N9" i="14"/>
  <c r="E9" i="14"/>
  <c r="F123" i="14"/>
  <c r="G123" i="14"/>
  <c r="H123" i="14"/>
  <c r="I123" i="14"/>
  <c r="J123" i="14"/>
  <c r="K123" i="14"/>
  <c r="L123" i="14"/>
  <c r="M123" i="14"/>
  <c r="N123" i="14"/>
  <c r="E123" i="14"/>
  <c r="F111" i="14"/>
  <c r="G111" i="14"/>
  <c r="H111" i="14"/>
  <c r="I111" i="14"/>
  <c r="J111" i="14"/>
  <c r="K111" i="14"/>
  <c r="L111" i="14"/>
  <c r="M111" i="14"/>
  <c r="N111" i="14"/>
  <c r="E111" i="14"/>
  <c r="F99" i="14"/>
  <c r="G99" i="14"/>
  <c r="H99" i="14"/>
  <c r="I99" i="14"/>
  <c r="J99" i="14"/>
  <c r="K99" i="14"/>
  <c r="L99" i="14"/>
  <c r="M99" i="14"/>
  <c r="N99" i="14"/>
  <c r="E99" i="14"/>
  <c r="F87" i="14"/>
  <c r="G87" i="14"/>
  <c r="H87" i="14"/>
  <c r="I87" i="14"/>
  <c r="J87" i="14"/>
  <c r="K87" i="14"/>
  <c r="L87" i="14"/>
  <c r="M87" i="14"/>
  <c r="N87" i="14"/>
  <c r="E87" i="14"/>
  <c r="F75" i="14"/>
  <c r="G75" i="14"/>
  <c r="H75" i="14"/>
  <c r="I75" i="14"/>
  <c r="J75" i="14"/>
  <c r="K75" i="14"/>
  <c r="L75" i="14"/>
  <c r="M75" i="14"/>
  <c r="N75" i="14"/>
  <c r="E75" i="14"/>
  <c r="F62" i="14"/>
  <c r="G62" i="14"/>
  <c r="H62" i="14"/>
  <c r="I62" i="14"/>
  <c r="J62" i="14"/>
  <c r="K62" i="14"/>
  <c r="L62" i="14"/>
  <c r="M62" i="14"/>
  <c r="N62" i="14"/>
  <c r="E62" i="14"/>
  <c r="F50" i="14"/>
  <c r="G50" i="14"/>
  <c r="H50" i="14"/>
  <c r="I50" i="14"/>
  <c r="J50" i="14"/>
  <c r="K50" i="14"/>
  <c r="L50" i="14"/>
  <c r="M50" i="14"/>
  <c r="N50" i="14"/>
  <c r="E50" i="14"/>
  <c r="F38" i="14"/>
  <c r="G38" i="14"/>
  <c r="H38" i="14"/>
  <c r="I38" i="14"/>
  <c r="J38" i="14"/>
  <c r="K38" i="14"/>
  <c r="L38" i="14"/>
  <c r="M38" i="14"/>
  <c r="N38" i="14"/>
  <c r="E38" i="14"/>
  <c r="H26" i="14"/>
  <c r="I26" i="14"/>
  <c r="J26" i="14"/>
  <c r="K26" i="14"/>
  <c r="L26" i="14"/>
  <c r="M26" i="14"/>
  <c r="N26" i="14"/>
  <c r="G26" i="14"/>
  <c r="F8" i="14" l="1"/>
  <c r="G8" i="14"/>
  <c r="H8" i="14"/>
  <c r="I8" i="14"/>
  <c r="J8" i="14"/>
  <c r="K8" i="14"/>
  <c r="L8" i="14"/>
  <c r="M8" i="14"/>
  <c r="N8" i="14"/>
  <c r="E8" i="14"/>
  <c r="H23" i="14"/>
  <c r="I23" i="14"/>
  <c r="J23" i="14"/>
  <c r="K23" i="14"/>
  <c r="L23" i="14"/>
  <c r="M23" i="14"/>
  <c r="N23" i="14"/>
  <c r="G23" i="14"/>
  <c r="F47" i="14"/>
  <c r="G47" i="14"/>
  <c r="H47" i="14"/>
  <c r="I47" i="14"/>
  <c r="J47" i="14"/>
  <c r="K47" i="14"/>
  <c r="L47" i="14"/>
  <c r="M47" i="14"/>
  <c r="N47" i="14"/>
  <c r="E47" i="14"/>
  <c r="F59" i="14"/>
  <c r="G59" i="14"/>
  <c r="H59" i="14"/>
  <c r="I59" i="14"/>
  <c r="J59" i="14"/>
  <c r="K59" i="14"/>
  <c r="L59" i="14"/>
  <c r="M59" i="14"/>
  <c r="N59" i="14"/>
  <c r="E59" i="14"/>
  <c r="F72" i="14"/>
  <c r="G72" i="14"/>
  <c r="H72" i="14"/>
  <c r="I72" i="14"/>
  <c r="J72" i="14"/>
  <c r="K72" i="14"/>
  <c r="L72" i="14"/>
  <c r="M72" i="14"/>
  <c r="N72" i="14"/>
  <c r="E72" i="14"/>
  <c r="F84" i="14"/>
  <c r="G84" i="14"/>
  <c r="H84" i="14"/>
  <c r="I84" i="14"/>
  <c r="J84" i="14"/>
  <c r="K84" i="14"/>
  <c r="L84" i="14"/>
  <c r="M84" i="14"/>
  <c r="N84" i="14"/>
  <c r="E84" i="14"/>
  <c r="F96" i="14"/>
  <c r="G96" i="14"/>
  <c r="H96" i="14"/>
  <c r="I96" i="14"/>
  <c r="J96" i="14"/>
  <c r="K96" i="14"/>
  <c r="L96" i="14"/>
  <c r="M96" i="14"/>
  <c r="N96" i="14"/>
  <c r="E96" i="14"/>
  <c r="F108" i="14"/>
  <c r="G108" i="14"/>
  <c r="H108" i="14"/>
  <c r="I108" i="14"/>
  <c r="J108" i="14"/>
  <c r="K108" i="14"/>
  <c r="L108" i="14"/>
  <c r="M108" i="14"/>
  <c r="N108" i="14"/>
  <c r="E108" i="14"/>
  <c r="F120" i="14"/>
  <c r="G120" i="14"/>
  <c r="H120" i="14"/>
  <c r="I120" i="14"/>
  <c r="J120" i="14"/>
  <c r="K120" i="14"/>
  <c r="L120" i="14"/>
  <c r="M120" i="14"/>
  <c r="N120" i="14"/>
  <c r="E120" i="14"/>
  <c r="E4" i="12" l="1"/>
  <c r="F4" i="12" s="1"/>
  <c r="N58" i="11" l="1"/>
  <c r="N64" i="14"/>
  <c r="F6" i="14" l="1"/>
  <c r="F14" i="14" s="1"/>
  <c r="G6" i="14"/>
  <c r="G14" i="14" s="1"/>
  <c r="H6" i="14"/>
  <c r="H14" i="14" s="1"/>
  <c r="I6" i="14"/>
  <c r="I14" i="14" s="1"/>
  <c r="J6" i="14"/>
  <c r="J14" i="14" s="1"/>
  <c r="K6" i="14"/>
  <c r="K14" i="14" s="1"/>
  <c r="L6" i="14"/>
  <c r="L14" i="14" s="1"/>
  <c r="M6" i="14"/>
  <c r="M14" i="14" s="1"/>
  <c r="N6" i="14"/>
  <c r="N14" i="14" s="1"/>
  <c r="E6" i="14"/>
  <c r="E14" i="14" s="1"/>
  <c r="F12" i="14" l="1"/>
  <c r="G12" i="14"/>
  <c r="H12" i="14"/>
  <c r="I12" i="14"/>
  <c r="J12" i="14"/>
  <c r="K12" i="14"/>
  <c r="L12" i="14"/>
  <c r="M12" i="14"/>
  <c r="N12" i="14"/>
  <c r="F13" i="14"/>
  <c r="G13" i="14"/>
  <c r="H13" i="14"/>
  <c r="I13" i="14"/>
  <c r="J13" i="14"/>
  <c r="K13" i="14"/>
  <c r="L13" i="14"/>
  <c r="M13" i="14"/>
  <c r="N13" i="14"/>
  <c r="F15" i="14"/>
  <c r="G15" i="14"/>
  <c r="H15" i="14"/>
  <c r="I15" i="14"/>
  <c r="J15" i="14"/>
  <c r="K15" i="14"/>
  <c r="L15" i="14"/>
  <c r="M15" i="14"/>
  <c r="N15" i="14"/>
  <c r="E15" i="14"/>
  <c r="E13" i="14"/>
  <c r="E12" i="14"/>
  <c r="F7" i="14"/>
  <c r="G7" i="14"/>
  <c r="H7" i="14"/>
  <c r="I7" i="14"/>
  <c r="J7" i="14"/>
  <c r="K7" i="14"/>
  <c r="L7" i="14"/>
  <c r="M7" i="14"/>
  <c r="N7" i="14"/>
  <c r="E7" i="14"/>
  <c r="F4" i="14"/>
  <c r="G4" i="14"/>
  <c r="H4" i="14"/>
  <c r="I4" i="14"/>
  <c r="J4" i="14"/>
  <c r="K4" i="14"/>
  <c r="L4" i="14"/>
  <c r="M4" i="14"/>
  <c r="N4" i="14"/>
  <c r="F5" i="14"/>
  <c r="G5" i="14"/>
  <c r="H5" i="14"/>
  <c r="I5" i="14"/>
  <c r="J5" i="14"/>
  <c r="K5" i="14"/>
  <c r="L5" i="14"/>
  <c r="M5" i="14"/>
  <c r="N5" i="14"/>
  <c r="E5" i="14"/>
  <c r="E4" i="14"/>
  <c r="F83" i="14"/>
  <c r="G83" i="14"/>
  <c r="H83" i="14"/>
  <c r="I83" i="14"/>
  <c r="J83" i="14"/>
  <c r="K83" i="14"/>
  <c r="L83" i="14"/>
  <c r="M83" i="14"/>
  <c r="N83" i="14"/>
  <c r="N119" i="14" l="1"/>
  <c r="M119" i="14"/>
  <c r="L119" i="14"/>
  <c r="K119" i="14"/>
  <c r="J119" i="14"/>
  <c r="I119" i="14"/>
  <c r="H119" i="14"/>
  <c r="G119" i="14"/>
  <c r="F119" i="14"/>
  <c r="E119" i="14"/>
  <c r="N107" i="14"/>
  <c r="M107" i="14"/>
  <c r="L107" i="14"/>
  <c r="K107" i="14"/>
  <c r="J107" i="14"/>
  <c r="I107" i="14"/>
  <c r="H107" i="14"/>
  <c r="G107" i="14"/>
  <c r="F107" i="14"/>
  <c r="E107" i="14"/>
  <c r="N95" i="14"/>
  <c r="M95" i="14"/>
  <c r="L95" i="14"/>
  <c r="K95" i="14"/>
  <c r="J95" i="14"/>
  <c r="I95" i="14"/>
  <c r="H95" i="14"/>
  <c r="G95" i="14"/>
  <c r="F95" i="14"/>
  <c r="E95" i="14"/>
  <c r="E83" i="14"/>
  <c r="N71" i="14"/>
  <c r="M71" i="14"/>
  <c r="L71" i="14"/>
  <c r="K71" i="14"/>
  <c r="J71" i="14"/>
  <c r="I71" i="14"/>
  <c r="H71" i="14"/>
  <c r="G71" i="14"/>
  <c r="F71" i="14"/>
  <c r="E71" i="14"/>
  <c r="N58" i="14"/>
  <c r="M58" i="14"/>
  <c r="L58" i="14"/>
  <c r="K58" i="14"/>
  <c r="J58" i="14"/>
  <c r="I58" i="14"/>
  <c r="H58" i="14"/>
  <c r="G58" i="14"/>
  <c r="F58" i="14"/>
  <c r="E58" i="14"/>
  <c r="N46" i="14"/>
  <c r="M46" i="14"/>
  <c r="L46" i="14"/>
  <c r="K46" i="14"/>
  <c r="J46" i="14"/>
  <c r="I46" i="14"/>
  <c r="H46" i="14"/>
  <c r="G46" i="14"/>
  <c r="F46" i="14"/>
  <c r="E46" i="14"/>
  <c r="N34" i="14"/>
  <c r="M34" i="14"/>
  <c r="L34" i="14"/>
  <c r="K34" i="14"/>
  <c r="J34" i="14"/>
  <c r="I34" i="14"/>
  <c r="H34" i="14"/>
  <c r="G34" i="14"/>
  <c r="F34" i="14"/>
  <c r="E34" i="14"/>
  <c r="G22" i="14"/>
  <c r="H22" i="14"/>
  <c r="I22" i="14"/>
  <c r="J22" i="14"/>
  <c r="K22" i="14"/>
  <c r="L22" i="14"/>
  <c r="M22" i="14"/>
  <c r="N22" i="14"/>
  <c r="G10" i="14" l="1"/>
  <c r="J10" i="14"/>
  <c r="M10" i="14"/>
  <c r="N10" i="14"/>
  <c r="D5" i="13"/>
  <c r="E5" i="13"/>
  <c r="F5" i="13"/>
  <c r="G5" i="13"/>
  <c r="H5" i="13"/>
  <c r="I5" i="13"/>
  <c r="J5" i="13"/>
  <c r="K5" i="13"/>
  <c r="L5" i="13"/>
  <c r="M5" i="13"/>
  <c r="D6" i="13"/>
  <c r="E6" i="13"/>
  <c r="F6" i="13"/>
  <c r="G6" i="13"/>
  <c r="H6" i="13"/>
  <c r="I6" i="13"/>
  <c r="J6" i="13"/>
  <c r="K6" i="13"/>
  <c r="L6" i="13"/>
  <c r="M6" i="13"/>
  <c r="D7" i="13"/>
  <c r="E7" i="13"/>
  <c r="F7" i="13"/>
  <c r="G7" i="13"/>
  <c r="H7" i="13"/>
  <c r="I7" i="13"/>
  <c r="J7" i="13"/>
  <c r="K7" i="13"/>
  <c r="L7" i="13"/>
  <c r="M7" i="13"/>
  <c r="E4" i="13"/>
  <c r="F4" i="13"/>
  <c r="G4" i="13"/>
  <c r="H4" i="13"/>
  <c r="I4" i="13"/>
  <c r="J4" i="13"/>
  <c r="K4" i="13"/>
  <c r="L4" i="13"/>
  <c r="M4" i="13"/>
  <c r="D4" i="13"/>
  <c r="K10" i="14" l="1"/>
  <c r="I10" i="14"/>
  <c r="H10" i="14"/>
  <c r="E10" i="14"/>
  <c r="H11" i="14"/>
  <c r="K11" i="14"/>
  <c r="E11" i="14"/>
  <c r="J11" i="14"/>
  <c r="L10" i="14"/>
  <c r="F10" i="14"/>
  <c r="I11" i="14"/>
  <c r="N11" i="14"/>
  <c r="M11" i="14"/>
  <c r="G11" i="14"/>
  <c r="L11" i="14"/>
  <c r="F11" i="14"/>
  <c r="N5" i="11" l="1"/>
  <c r="N3" i="14"/>
  <c r="M3" i="13"/>
</calcChain>
</file>

<file path=xl/sharedStrings.xml><?xml version="1.0" encoding="utf-8"?>
<sst xmlns="http://schemas.openxmlformats.org/spreadsheetml/2006/main" count="500" uniqueCount="123">
  <si>
    <t>BMEG</t>
  </si>
  <si>
    <t>CHEG</t>
  </si>
  <si>
    <t>CIEG</t>
  </si>
  <si>
    <t>CISC</t>
  </si>
  <si>
    <t>ELEG</t>
  </si>
  <si>
    <t>MSEG</t>
  </si>
  <si>
    <t>MEEG</t>
  </si>
  <si>
    <t>URG</t>
  </si>
  <si>
    <t>Total</t>
  </si>
  <si>
    <t>Int'l</t>
  </si>
  <si>
    <t>Research</t>
  </si>
  <si>
    <t>Managerial</t>
  </si>
  <si>
    <t>Biomedical</t>
  </si>
  <si>
    <t>Chemical</t>
  </si>
  <si>
    <t>Civil</t>
  </si>
  <si>
    <t>Electrical</t>
  </si>
  <si>
    <t>Mechanical</t>
  </si>
  <si>
    <t>Data are not available for shaded cells</t>
  </si>
  <si>
    <t>Number of faculty</t>
  </si>
  <si>
    <t>COE</t>
  </si>
  <si>
    <t>CT</t>
  </si>
  <si>
    <t>Women</t>
  </si>
  <si>
    <t>Men</t>
  </si>
  <si>
    <t>Non-URG</t>
  </si>
  <si>
    <t>T/TT</t>
  </si>
  <si>
    <t>All</t>
  </si>
  <si>
    <t>Civil &amp; Environ.</t>
  </si>
  <si>
    <t>Electrical &amp; Computer</t>
  </si>
  <si>
    <t>Materials Science</t>
  </si>
  <si>
    <t>Number of staff</t>
  </si>
  <si>
    <t>Admin support</t>
  </si>
  <si>
    <t>Tech support</t>
  </si>
  <si>
    <t>Non-managerial</t>
  </si>
  <si>
    <t>Number of undergraduate students</t>
  </si>
  <si>
    <t>Computer Engineering</t>
  </si>
  <si>
    <t>Computer Science</t>
  </si>
  <si>
    <t>Number of graduate students</t>
  </si>
  <si>
    <t>Domestic</t>
  </si>
  <si>
    <t xml:space="preserve"> </t>
  </si>
  <si>
    <t>Construction Mgmt</t>
  </si>
  <si>
    <t>Engineering Undeclared</t>
  </si>
  <si>
    <t>Energy &amp; Env Policy</t>
  </si>
  <si>
    <t>Environmental Eng</t>
  </si>
  <si>
    <t>Environmental Science</t>
  </si>
  <si>
    <t>International</t>
  </si>
  <si>
    <t>Office of the Dean</t>
  </si>
  <si>
    <t xml:space="preserve">Notes for faculty data: </t>
  </si>
  <si>
    <r>
      <t>·</t>
    </r>
    <r>
      <rPr>
        <sz val="7"/>
        <color theme="1"/>
        <rFont val="Calibri"/>
        <family val="2"/>
      </rPr>
      <t xml:space="preserve">         </t>
    </r>
    <r>
      <rPr>
        <sz val="11"/>
        <color rgb="FF000000"/>
        <rFont val="Calibri"/>
        <family val="2"/>
      </rPr>
      <t>Only faculty with primary appointments with COE are considered.</t>
    </r>
  </si>
  <si>
    <r>
      <t>·</t>
    </r>
    <r>
      <rPr>
        <sz val="7"/>
        <color theme="1"/>
        <rFont val="Calibri"/>
        <family val="2"/>
      </rPr>
      <t xml:space="preserve">         </t>
    </r>
    <r>
      <rPr>
        <sz val="11"/>
        <color theme="1"/>
        <rFont val="Calibri"/>
        <family val="2"/>
      </rPr>
      <t>Includes faculty with administrative appointments in their home departments, except the Dean who is not included as faculty (consistent with UD records).</t>
    </r>
  </si>
  <si>
    <r>
      <t>·</t>
    </r>
    <r>
      <rPr>
        <sz val="7"/>
        <color theme="1"/>
        <rFont val="Calibri"/>
        <family val="2"/>
      </rPr>
      <t xml:space="preserve">         </t>
    </r>
    <r>
      <rPr>
        <sz val="11"/>
        <color theme="1"/>
        <rFont val="Calibri"/>
        <family val="2"/>
      </rPr>
      <t>Does not include non-COE faculty with secondary appointments with COE, Non-Tenure Temporary Faculty (i.e., Research Faculty), or faculty on non-paid leave of absence.</t>
    </r>
  </si>
  <si>
    <r>
      <t>·</t>
    </r>
    <r>
      <rPr>
        <sz val="7"/>
        <color rgb="FF000000"/>
        <rFont val="Calibri"/>
        <family val="2"/>
      </rPr>
      <t xml:space="preserve">         </t>
    </r>
    <r>
      <rPr>
        <sz val="11"/>
        <color rgb="FF000000"/>
        <rFont val="Calibri"/>
        <family val="2"/>
      </rPr>
      <t xml:space="preserve">URG status (non-white, non-Asian) was determined from the faculty member’s Primary Ethnicity  </t>
    </r>
  </si>
  <si>
    <r>
      <t>·</t>
    </r>
    <r>
      <rPr>
        <sz val="7"/>
        <color rgb="FF000000"/>
        <rFont val="Calibri"/>
        <family val="2"/>
      </rPr>
      <t xml:space="preserve">         </t>
    </r>
    <r>
      <rPr>
        <sz val="11"/>
        <color rgb="FF000000"/>
        <rFont val="Calibri"/>
        <family val="2"/>
      </rPr>
      <t>In the comparison with other universities, for college-level data over time, for each school, we sum only students in the same departments/programs we have in UD COE.</t>
    </r>
  </si>
  <si>
    <r>
      <t>·</t>
    </r>
    <r>
      <rPr>
        <sz val="7"/>
        <color rgb="FF000000"/>
        <rFont val="Calibri"/>
        <family val="2"/>
      </rPr>
      <t xml:space="preserve">         </t>
    </r>
    <r>
      <rPr>
        <sz val="11"/>
        <color rgb="FF000000"/>
        <rFont val="Calibri"/>
        <family val="2"/>
      </rPr>
      <t>Department acronyms are defined in Appendix A.</t>
    </r>
  </si>
  <si>
    <t>Notes for graduate student data:</t>
  </si>
  <si>
    <r>
      <t>·</t>
    </r>
    <r>
      <rPr>
        <sz val="7"/>
        <color rgb="FF000000"/>
        <rFont val="Calibri"/>
        <family val="2"/>
      </rPr>
      <t xml:space="preserve">         </t>
    </r>
    <r>
      <rPr>
        <sz val="11"/>
        <color rgb="FF000000"/>
        <rFont val="Calibri"/>
        <family val="2"/>
      </rPr>
      <t>URG = all non-White, Non-Asian students + ½ of students indicating two or more races; determined from IPEDS Ethnicity</t>
    </r>
  </si>
  <si>
    <r>
      <t>·</t>
    </r>
    <r>
      <rPr>
        <sz val="7"/>
        <color rgb="FF000000"/>
        <rFont val="Calibri"/>
        <family val="2"/>
      </rPr>
      <t xml:space="preserve">         </t>
    </r>
    <r>
      <rPr>
        <sz val="11"/>
        <color rgb="FF000000"/>
        <rFont val="Calibri"/>
        <family val="2"/>
      </rPr>
      <t>In using ASEE data for other universities for comparison,</t>
    </r>
  </si>
  <si>
    <r>
      <t>o</t>
    </r>
    <r>
      <rPr>
        <sz val="7"/>
        <color rgb="FF000000"/>
        <rFont val="Calibri"/>
        <family val="2"/>
      </rPr>
      <t xml:space="preserve">   </t>
    </r>
    <r>
      <rPr>
        <sz val="11"/>
        <color rgb="FF000000"/>
        <rFont val="Calibri"/>
        <family val="2"/>
      </rPr>
      <t>All students in civil, environmental, or civil/environmental were aggregated into CIEG.</t>
    </r>
  </si>
  <si>
    <r>
      <t>o</t>
    </r>
    <r>
      <rPr>
        <sz val="7"/>
        <color rgb="FF000000"/>
        <rFont val="Calibri"/>
        <family val="2"/>
      </rPr>
      <t xml:space="preserve">   </t>
    </r>
    <r>
      <rPr>
        <sz val="11"/>
        <color rgb="FF000000"/>
        <rFont val="Calibri"/>
        <family val="2"/>
      </rPr>
      <t>All students in electrical, computer engineering, or electrical/computer engineering were aggregated into ELEG.</t>
    </r>
  </si>
  <si>
    <r>
      <t>o</t>
    </r>
    <r>
      <rPr>
        <sz val="7"/>
        <color rgb="FF000000"/>
        <rFont val="Calibri"/>
        <family val="2"/>
      </rPr>
      <t xml:space="preserve">   </t>
    </r>
    <r>
      <rPr>
        <sz val="11"/>
        <color rgb="FF000000"/>
        <rFont val="Calibri"/>
        <family val="2"/>
      </rPr>
      <t>Students in Metallurgical and Materials Engineering were counted as MSEG.</t>
    </r>
  </si>
  <si>
    <r>
      <t>o</t>
    </r>
    <r>
      <rPr>
        <sz val="7"/>
        <color rgb="FF000000"/>
        <rFont val="Calibri"/>
        <family val="2"/>
      </rPr>
      <t xml:space="preserve">   </t>
    </r>
    <r>
      <rPr>
        <sz val="11"/>
        <color rgb="FF000000"/>
        <rFont val="Calibri"/>
        <family val="2"/>
      </rPr>
      <t>All students in Computer Science, both inside and outside of engineering were aggregated as CISC.</t>
    </r>
  </si>
  <si>
    <r>
      <t>o</t>
    </r>
    <r>
      <rPr>
        <sz val="7"/>
        <color rgb="FF000000"/>
        <rFont val="Calibri"/>
        <family val="2"/>
      </rPr>
      <t xml:space="preserve">   </t>
    </r>
    <r>
      <rPr>
        <sz val="11"/>
        <color rgb="FF000000"/>
        <rFont val="Calibri"/>
        <family val="2"/>
      </rPr>
      <t>For college-level data over time, for each school, we sum only students in the same departments/programs we have in UD COE.</t>
    </r>
  </si>
  <si>
    <t>Notes on undergraduate student data</t>
  </si>
  <si>
    <r>
      <t>·</t>
    </r>
    <r>
      <rPr>
        <sz val="7"/>
        <color rgb="FF000000"/>
        <rFont val="Calibri"/>
        <family val="2"/>
      </rPr>
      <t xml:space="preserve">         </t>
    </r>
    <r>
      <rPr>
        <sz val="11"/>
        <color rgb="FF000000"/>
        <rFont val="Calibri"/>
        <family val="2"/>
      </rPr>
      <t>% URG = Num. URG / All students</t>
    </r>
  </si>
  <si>
    <r>
      <t>o</t>
    </r>
    <r>
      <rPr>
        <sz val="7"/>
        <color theme="1"/>
        <rFont val="Calibri"/>
        <family val="2"/>
      </rPr>
      <t xml:space="preserve">   </t>
    </r>
    <r>
      <rPr>
        <sz val="11"/>
        <color theme="1"/>
        <rFont val="Calibri"/>
        <family val="2"/>
      </rPr>
      <t>For Computer Science, all BA and BS programs were aggregated.</t>
    </r>
  </si>
  <si>
    <t>Department and program acronyms</t>
  </si>
  <si>
    <t>COE = College of Engineering</t>
  </si>
  <si>
    <t>Department</t>
  </si>
  <si>
    <t>Undergraduate program(s)</t>
  </si>
  <si>
    <t xml:space="preserve">Biomedical engineering </t>
  </si>
  <si>
    <t>Biomedical engineering</t>
  </si>
  <si>
    <t>Chemical and biomolecular engineering</t>
  </si>
  <si>
    <t>Chemical engineering</t>
  </si>
  <si>
    <t>Civil and environmental engineering</t>
  </si>
  <si>
    <t>Civil engineering</t>
  </si>
  <si>
    <t>Construction engineering and management</t>
  </si>
  <si>
    <t>Environmental engineering</t>
  </si>
  <si>
    <t>Computer science</t>
  </si>
  <si>
    <t>Information systems</t>
  </si>
  <si>
    <t>Electrical and computer engineering</t>
  </si>
  <si>
    <t>Computer engineering</t>
  </si>
  <si>
    <t>Electrical engineering</t>
  </si>
  <si>
    <t>Materials science and engineering</t>
  </si>
  <si>
    <t>Mechanical engineering</t>
  </si>
  <si>
    <t>Staff job type definitions</t>
  </si>
  <si>
    <t>Job type</t>
  </si>
  <si>
    <t>Jobs included</t>
  </si>
  <si>
    <t>Administrative support</t>
  </si>
  <si>
    <t>Human resources staff, department support staff (administrative assistants, academic advisors, business administrators), sponsored research and procurement staff, outreach, Dean’s support staff, financial services, academic affairs, communications</t>
  </si>
  <si>
    <t>Technical support</t>
  </si>
  <si>
    <t>Facilities, lab coordinators, core facilities (machine shops, electronics), information technology</t>
  </si>
  <si>
    <t>Research staff</t>
  </si>
  <si>
    <t>Lab and center researchers (Engineers), post-doctoral researchers, limited-term researchers</t>
  </si>
  <si>
    <r>
      <t>University of Delaware Comparator Institutions (as of September 2016</t>
    </r>
    <r>
      <rPr>
        <sz val="11"/>
        <color rgb="FFFF0000"/>
        <rFont val="Calibri"/>
        <family val="2"/>
      </rPr>
      <t>)</t>
    </r>
  </si>
  <si>
    <r>
      <t>1.</t>
    </r>
    <r>
      <rPr>
        <sz val="7"/>
        <color theme="1"/>
        <rFont val="Calibri"/>
        <family val="2"/>
      </rPr>
      <t xml:space="preserve">       </t>
    </r>
    <r>
      <rPr>
        <sz val="11"/>
        <color theme="1"/>
        <rFont val="Calibri"/>
        <family val="2"/>
      </rPr>
      <t>Boston University</t>
    </r>
  </si>
  <si>
    <r>
      <t>2.</t>
    </r>
    <r>
      <rPr>
        <sz val="7"/>
        <color theme="1"/>
        <rFont val="Calibri"/>
        <family val="2"/>
      </rPr>
      <t xml:space="preserve">       </t>
    </r>
    <r>
      <rPr>
        <sz val="11"/>
        <color theme="1"/>
        <rFont val="Calibri"/>
        <family val="2"/>
      </rPr>
      <t>Case Western Reserve University</t>
    </r>
  </si>
  <si>
    <r>
      <t>3.</t>
    </r>
    <r>
      <rPr>
        <sz val="7"/>
        <color theme="1"/>
        <rFont val="Calibri"/>
        <family val="2"/>
      </rPr>
      <t xml:space="preserve">       </t>
    </r>
    <r>
      <rPr>
        <sz val="11"/>
        <color theme="1"/>
        <rFont val="Calibri"/>
        <family val="2"/>
      </rPr>
      <t>Georgia Institute of Technology – Main Campus</t>
    </r>
  </si>
  <si>
    <r>
      <t>4.</t>
    </r>
    <r>
      <rPr>
        <sz val="7"/>
        <color theme="1"/>
        <rFont val="Calibri"/>
        <family val="2"/>
      </rPr>
      <t xml:space="preserve">       </t>
    </r>
    <r>
      <rPr>
        <sz val="11"/>
        <color theme="1"/>
        <rFont val="Calibri"/>
        <family val="2"/>
      </rPr>
      <t>Indiana University – Bloomington</t>
    </r>
  </si>
  <si>
    <r>
      <t>5.</t>
    </r>
    <r>
      <rPr>
        <sz val="7"/>
        <color theme="1"/>
        <rFont val="Calibri"/>
        <family val="2"/>
      </rPr>
      <t xml:space="preserve">       </t>
    </r>
    <r>
      <rPr>
        <sz val="11"/>
        <color theme="1"/>
        <rFont val="Calibri"/>
        <family val="2"/>
      </rPr>
      <t>Iowa State University</t>
    </r>
  </si>
  <si>
    <r>
      <t>6.</t>
    </r>
    <r>
      <rPr>
        <sz val="7"/>
        <color theme="1"/>
        <rFont val="Calibri"/>
        <family val="2"/>
      </rPr>
      <t xml:space="preserve">       </t>
    </r>
    <r>
      <rPr>
        <sz val="11"/>
        <color theme="1"/>
        <rFont val="Calibri"/>
        <family val="2"/>
      </rPr>
      <t>Michigan State University</t>
    </r>
  </si>
  <si>
    <r>
      <t>7.</t>
    </r>
    <r>
      <rPr>
        <sz val="7"/>
        <color theme="1"/>
        <rFont val="Calibri"/>
        <family val="2"/>
      </rPr>
      <t xml:space="preserve">       </t>
    </r>
    <r>
      <rPr>
        <sz val="11"/>
        <color theme="1"/>
        <rFont val="Calibri"/>
        <family val="2"/>
      </rPr>
      <t>North Carolina State University at Raleigh</t>
    </r>
  </si>
  <si>
    <r>
      <t>8.</t>
    </r>
    <r>
      <rPr>
        <sz val="7"/>
        <color theme="1"/>
        <rFont val="Calibri"/>
        <family val="2"/>
      </rPr>
      <t xml:space="preserve">       </t>
    </r>
    <r>
      <rPr>
        <sz val="11"/>
        <color theme="1"/>
        <rFont val="Calibri"/>
        <family val="2"/>
      </rPr>
      <t>Ohio State University – Main Campus</t>
    </r>
  </si>
  <si>
    <r>
      <t>9.</t>
    </r>
    <r>
      <rPr>
        <sz val="7"/>
        <color theme="1"/>
        <rFont val="Calibri"/>
        <family val="2"/>
      </rPr>
      <t xml:space="preserve">       </t>
    </r>
    <r>
      <rPr>
        <sz val="11"/>
        <color theme="1"/>
        <rFont val="Calibri"/>
        <family val="2"/>
      </rPr>
      <t>Pennsylvania State University – Main Campus</t>
    </r>
  </si>
  <si>
    <r>
      <t>10.</t>
    </r>
    <r>
      <rPr>
        <sz val="7"/>
        <color theme="1"/>
        <rFont val="Calibri"/>
        <family val="2"/>
      </rPr>
      <t xml:space="preserve">   </t>
    </r>
    <r>
      <rPr>
        <sz val="11"/>
        <color theme="1"/>
        <rFont val="Calibri"/>
        <family val="2"/>
      </rPr>
      <t>Purdue University – Main Campus</t>
    </r>
  </si>
  <si>
    <r>
      <t>11.</t>
    </r>
    <r>
      <rPr>
        <sz val="7"/>
        <color theme="1"/>
        <rFont val="Calibri"/>
        <family val="2"/>
      </rPr>
      <t xml:space="preserve">   </t>
    </r>
    <r>
      <rPr>
        <sz val="11"/>
        <color theme="1"/>
        <rFont val="Calibri"/>
        <family val="2"/>
      </rPr>
      <t>Rutgers University – New Brunswick</t>
    </r>
  </si>
  <si>
    <r>
      <t>12.</t>
    </r>
    <r>
      <rPr>
        <sz val="7"/>
        <color theme="1"/>
        <rFont val="Calibri"/>
        <family val="2"/>
      </rPr>
      <t xml:space="preserve">   </t>
    </r>
    <r>
      <rPr>
        <sz val="11"/>
        <color theme="1"/>
        <rFont val="Calibri"/>
        <family val="2"/>
      </rPr>
      <t>Stony Brook University</t>
    </r>
  </si>
  <si>
    <r>
      <t>13.</t>
    </r>
    <r>
      <rPr>
        <sz val="7"/>
        <color theme="1"/>
        <rFont val="Calibri"/>
        <family val="2"/>
      </rPr>
      <t xml:space="preserve">   </t>
    </r>
    <r>
      <rPr>
        <sz val="11"/>
        <color theme="1"/>
        <rFont val="Calibri"/>
        <family val="2"/>
      </rPr>
      <t>Texas A&amp;M University – College Station</t>
    </r>
  </si>
  <si>
    <r>
      <t>14.</t>
    </r>
    <r>
      <rPr>
        <sz val="7"/>
        <color theme="1"/>
        <rFont val="Calibri"/>
        <family val="2"/>
      </rPr>
      <t xml:space="preserve">   </t>
    </r>
    <r>
      <rPr>
        <sz val="11"/>
        <color theme="1"/>
        <rFont val="Calibri"/>
        <family val="2"/>
      </rPr>
      <t>University of Arizona</t>
    </r>
  </si>
  <si>
    <r>
      <t>15.</t>
    </r>
    <r>
      <rPr>
        <sz val="7"/>
        <color theme="1"/>
        <rFont val="Calibri"/>
        <family val="2"/>
      </rPr>
      <t xml:space="preserve">   </t>
    </r>
    <r>
      <rPr>
        <sz val="11"/>
        <color theme="1"/>
        <rFont val="Calibri"/>
        <family val="2"/>
      </rPr>
      <t>University of Connecticut</t>
    </r>
  </si>
  <si>
    <r>
      <t>16.</t>
    </r>
    <r>
      <rPr>
        <sz val="7"/>
        <color theme="1"/>
        <rFont val="Calibri"/>
        <family val="2"/>
      </rPr>
      <t xml:space="preserve">   </t>
    </r>
    <r>
      <rPr>
        <sz val="11"/>
        <color theme="1"/>
        <rFont val="Calibri"/>
        <family val="2"/>
      </rPr>
      <t>University of Illinois at Urbana-Champaign</t>
    </r>
  </si>
  <si>
    <r>
      <t>17.</t>
    </r>
    <r>
      <rPr>
        <sz val="7"/>
        <color theme="1"/>
        <rFont val="Calibri"/>
        <family val="2"/>
      </rPr>
      <t xml:space="preserve">   </t>
    </r>
    <r>
      <rPr>
        <sz val="11"/>
        <color theme="1"/>
        <rFont val="Calibri"/>
        <family val="2"/>
      </rPr>
      <t>University of Maryland – College Park</t>
    </r>
  </si>
  <si>
    <r>
      <t>18.</t>
    </r>
    <r>
      <rPr>
        <sz val="7"/>
        <color theme="1"/>
        <rFont val="Calibri"/>
        <family val="2"/>
      </rPr>
      <t xml:space="preserve">   </t>
    </r>
    <r>
      <rPr>
        <sz val="11"/>
        <color theme="1"/>
        <rFont val="Calibri"/>
        <family val="2"/>
      </rPr>
      <t>University of Massachusetts – Amherst</t>
    </r>
  </si>
  <si>
    <r>
      <t>19.</t>
    </r>
    <r>
      <rPr>
        <sz val="7"/>
        <color theme="1"/>
        <rFont val="Calibri"/>
        <family val="2"/>
      </rPr>
      <t xml:space="preserve">   </t>
    </r>
    <r>
      <rPr>
        <sz val="11"/>
        <color theme="1"/>
        <rFont val="Calibri"/>
        <family val="2"/>
      </rPr>
      <t>University of Michigan – Ann Arbor</t>
    </r>
  </si>
  <si>
    <r>
      <t>20.</t>
    </r>
    <r>
      <rPr>
        <sz val="7"/>
        <color theme="1"/>
        <rFont val="Calibri"/>
        <family val="2"/>
      </rPr>
      <t xml:space="preserve">   </t>
    </r>
    <r>
      <rPr>
        <sz val="11"/>
        <color theme="1"/>
        <rFont val="Calibri"/>
        <family val="2"/>
      </rPr>
      <t>University of Minnesota – Twin Cities</t>
    </r>
  </si>
  <si>
    <r>
      <t>21.</t>
    </r>
    <r>
      <rPr>
        <sz val="7"/>
        <color theme="1"/>
        <rFont val="Calibri"/>
        <family val="2"/>
      </rPr>
      <t xml:space="preserve">   </t>
    </r>
    <r>
      <rPr>
        <sz val="11"/>
        <color theme="1"/>
        <rFont val="Calibri"/>
        <family val="2"/>
      </rPr>
      <t>University of North Carolina at Chapel Hill</t>
    </r>
  </si>
  <si>
    <r>
      <t>22.</t>
    </r>
    <r>
      <rPr>
        <sz val="7"/>
        <color theme="1"/>
        <rFont val="Calibri"/>
        <family val="2"/>
      </rPr>
      <t xml:space="preserve">   </t>
    </r>
    <r>
      <rPr>
        <sz val="11"/>
        <color theme="1"/>
        <rFont val="Calibri"/>
        <family val="2"/>
      </rPr>
      <t>University of Pittsburgh</t>
    </r>
  </si>
  <si>
    <r>
      <t>23.</t>
    </r>
    <r>
      <rPr>
        <sz val="7"/>
        <color theme="1"/>
        <rFont val="Calibri"/>
        <family val="2"/>
      </rPr>
      <t xml:space="preserve">   </t>
    </r>
    <r>
      <rPr>
        <sz val="11"/>
        <color theme="1"/>
        <rFont val="Calibri"/>
        <family val="2"/>
      </rPr>
      <t>University of Utah</t>
    </r>
  </si>
  <si>
    <r>
      <t>24.</t>
    </r>
    <r>
      <rPr>
        <sz val="7"/>
        <color theme="1"/>
        <rFont val="Calibri"/>
        <family val="2"/>
      </rPr>
      <t xml:space="preserve">   </t>
    </r>
    <r>
      <rPr>
        <sz val="11"/>
        <color theme="1"/>
        <rFont val="Calibri"/>
        <family val="2"/>
      </rPr>
      <t>University of Virginia – Main Campus</t>
    </r>
  </si>
  <si>
    <r>
      <t>25.</t>
    </r>
    <r>
      <rPr>
        <sz val="7"/>
        <color theme="1"/>
        <rFont val="Calibri"/>
        <family val="2"/>
      </rPr>
      <t xml:space="preserve">   </t>
    </r>
    <r>
      <rPr>
        <sz val="11"/>
        <color theme="1"/>
        <rFont val="Calibri"/>
        <family val="2"/>
      </rPr>
      <t>Virginia Polytechnic Institute and State University</t>
    </r>
  </si>
  <si>
    <t>This file contains the raw data used in the "College of Engineering Diversity and Inclusion Demographic Data Update Fall 2019".</t>
  </si>
  <si>
    <r>
      <t>·</t>
    </r>
    <r>
      <rPr>
        <sz val="7"/>
        <color theme="1"/>
        <rFont val="Calibri"/>
        <family val="2"/>
      </rPr>
      <t xml:space="preserve">         </t>
    </r>
    <r>
      <rPr>
        <sz val="11"/>
        <color theme="1"/>
        <rFont val="Calibri"/>
        <family val="2"/>
      </rPr>
      <t>Data for student was computed for each engineering program, not department: biomedical engineering, chemical engineering, civil engineering, computer science, computer enginerring,</t>
    </r>
  </si>
  <si>
    <t xml:space="preserve">       construction management, electrical engineering, environmental engineering, materials science and mechanical engineering (see relationship between departments and programs in Appendix A).</t>
  </si>
  <si>
    <r>
      <t>o</t>
    </r>
    <r>
      <rPr>
        <sz val="7"/>
        <color theme="1"/>
        <rFont val="Calibri"/>
        <family val="2"/>
      </rPr>
      <t xml:space="preserve">   </t>
    </r>
    <r>
      <rPr>
        <sz val="11"/>
        <color theme="1"/>
        <rFont val="Calibri"/>
        <family val="2"/>
      </rPr>
      <t>Comparative metrics are not available for engineering undeclared programs. Figures are not shown for construction management and materials science programs owing to small numbers of students in these recently-added UD COE offerings</t>
    </r>
  </si>
  <si>
    <r>
      <t>·</t>
    </r>
    <r>
      <rPr>
        <sz val="7"/>
        <color rgb="FF000000"/>
        <rFont val="Calibri"/>
        <family val="2"/>
      </rPr>
      <t xml:space="preserve">         </t>
    </r>
    <r>
      <rPr>
        <sz val="11"/>
        <color rgb="FF000000"/>
        <rFont val="Calibri"/>
        <family val="2"/>
      </rPr>
      <t xml:space="preserve">% URG = Num. </t>
    </r>
    <r>
      <rPr>
        <b/>
        <sz val="11"/>
        <color rgb="FF000000"/>
        <rFont val="Calibri"/>
        <family val="2"/>
      </rPr>
      <t>domestic</t>
    </r>
    <r>
      <rPr>
        <sz val="11"/>
        <color rgb="FF000000"/>
        <rFont val="Calibri"/>
        <family val="2"/>
      </rPr>
      <t xml:space="preserve"> URG / Num. </t>
    </r>
    <r>
      <rPr>
        <b/>
        <sz val="11"/>
        <color rgb="FF000000"/>
        <rFont val="Calibri"/>
        <family val="2"/>
      </rPr>
      <t>domestic</t>
    </r>
    <r>
      <rPr>
        <sz val="11"/>
        <color rgb="FF000000"/>
        <rFont val="Calibri"/>
        <family val="2"/>
      </rPr>
      <t xml:space="preserve"> students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</si>
</sst>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7"/>
      <color theme="1"/>
      <name val="Calibri"/>
      <family val="2"/>
    </font>
    <font>
      <sz val="11"/>
      <color rgb="FF000000"/>
      <name val="Calibri"/>
      <family val="2"/>
    </font>
    <font>
      <sz val="7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FF0000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8" xfId="0" applyBorder="1"/>
    <xf numFmtId="0" fontId="0" fillId="3" borderId="0" xfId="0" applyFill="1"/>
    <xf numFmtId="0" fontId="1" fillId="0" borderId="3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1" xfId="0" applyFont="1" applyBorder="1"/>
    <xf numFmtId="0" fontId="0" fillId="0" borderId="2" xfId="0" applyBorder="1"/>
    <xf numFmtId="0" fontId="0" fillId="0" borderId="8" xfId="0" applyFill="1" applyBorder="1"/>
    <xf numFmtId="0" fontId="1" fillId="0" borderId="8" xfId="0" applyFont="1" applyBorder="1"/>
    <xf numFmtId="0" fontId="0" fillId="0" borderId="6" xfId="0" applyBorder="1"/>
    <xf numFmtId="0" fontId="0" fillId="4" borderId="8" xfId="0" applyFill="1" applyBorder="1" applyAlignment="1">
      <alignment horizontal="center"/>
    </xf>
    <xf numFmtId="3" fontId="0" fillId="0" borderId="8" xfId="0" applyNumberFormat="1" applyBorder="1"/>
    <xf numFmtId="3" fontId="0" fillId="4" borderId="8" xfId="0" applyNumberFormat="1" applyFill="1" applyBorder="1"/>
    <xf numFmtId="3" fontId="0" fillId="0" borderId="8" xfId="0" applyNumberFormat="1" applyFill="1" applyBorder="1"/>
    <xf numFmtId="0" fontId="0" fillId="0" borderId="7" xfId="0" applyBorder="1"/>
    <xf numFmtId="0" fontId="0" fillId="0" borderId="1" xfId="0" applyBorder="1"/>
    <xf numFmtId="0" fontId="0" fillId="2" borderId="9" xfId="0" applyFill="1" applyBorder="1"/>
    <xf numFmtId="0" fontId="0" fillId="2" borderId="10" xfId="0" applyFill="1" applyBorder="1"/>
    <xf numFmtId="0" fontId="0" fillId="2" borderId="4" xfId="0" applyFill="1" applyBorder="1"/>
    <xf numFmtId="0" fontId="0" fillId="2" borderId="0" xfId="0" applyFill="1" applyBorder="1"/>
    <xf numFmtId="0" fontId="0" fillId="2" borderId="7" xfId="0" applyFill="1" applyBorder="1"/>
    <xf numFmtId="0" fontId="0" fillId="2" borderId="11" xfId="0" applyFill="1" applyBorder="1"/>
    <xf numFmtId="0" fontId="1" fillId="0" borderId="11" xfId="0" applyFont="1" applyBorder="1" applyAlignme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 indent="5"/>
    </xf>
    <xf numFmtId="0" fontId="6" fillId="0" borderId="0" xfId="0" applyFont="1" applyAlignment="1">
      <alignment horizontal="left" vertical="center" indent="5"/>
    </xf>
    <xf numFmtId="0" fontId="6" fillId="0" borderId="0" xfId="0" applyFont="1" applyAlignment="1">
      <alignment horizontal="left" vertical="center" indent="8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left" vertical="center" indent="8"/>
    </xf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3" fillId="0" borderId="16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0E740-D545-4D0B-BE30-418A21324951}">
  <dimension ref="A1:O77"/>
  <sheetViews>
    <sheetView workbookViewId="0">
      <selection activeCell="J14" sqref="J14"/>
    </sheetView>
  </sheetViews>
  <sheetFormatPr defaultRowHeight="15" x14ac:dyDescent="0.25"/>
  <cols>
    <col min="1" max="1" width="9.140625" style="24"/>
    <col min="2" max="2" width="25.85546875" style="24" customWidth="1"/>
    <col min="3" max="3" width="60.5703125" style="24" customWidth="1"/>
    <col min="4" max="16384" width="9.140625" style="24"/>
  </cols>
  <sheetData>
    <row r="1" spans="1:1" x14ac:dyDescent="0.25">
      <c r="A1" s="23" t="s">
        <v>118</v>
      </c>
    </row>
    <row r="3" spans="1:1" x14ac:dyDescent="0.25">
      <c r="A3" s="25" t="s">
        <v>46</v>
      </c>
    </row>
    <row r="4" spans="1:1" x14ac:dyDescent="0.25">
      <c r="A4" s="26" t="s">
        <v>47</v>
      </c>
    </row>
    <row r="5" spans="1:1" x14ac:dyDescent="0.25">
      <c r="A5" s="26" t="s">
        <v>48</v>
      </c>
    </row>
    <row r="6" spans="1:1" x14ac:dyDescent="0.25">
      <c r="A6" s="26" t="s">
        <v>49</v>
      </c>
    </row>
    <row r="7" spans="1:1" x14ac:dyDescent="0.25">
      <c r="A7" s="27" t="s">
        <v>50</v>
      </c>
    </row>
    <row r="8" spans="1:1" x14ac:dyDescent="0.25">
      <c r="A8" s="27" t="s">
        <v>51</v>
      </c>
    </row>
    <row r="9" spans="1:1" x14ac:dyDescent="0.25">
      <c r="A9" s="27" t="s">
        <v>52</v>
      </c>
    </row>
    <row r="11" spans="1:1" x14ac:dyDescent="0.25">
      <c r="A11" s="25" t="s">
        <v>53</v>
      </c>
    </row>
    <row r="12" spans="1:1" x14ac:dyDescent="0.25">
      <c r="A12" s="27" t="s">
        <v>54</v>
      </c>
    </row>
    <row r="13" spans="1:1" x14ac:dyDescent="0.25">
      <c r="A13" s="27" t="s">
        <v>122</v>
      </c>
    </row>
    <row r="14" spans="1:1" x14ac:dyDescent="0.25">
      <c r="A14" s="27" t="s">
        <v>55</v>
      </c>
    </row>
    <row r="15" spans="1:1" x14ac:dyDescent="0.25">
      <c r="A15" s="28" t="s">
        <v>56</v>
      </c>
    </row>
    <row r="16" spans="1:1" x14ac:dyDescent="0.25">
      <c r="A16" s="28" t="s">
        <v>57</v>
      </c>
    </row>
    <row r="17" spans="1:15" x14ac:dyDescent="0.25">
      <c r="A17" s="28" t="s">
        <v>58</v>
      </c>
    </row>
    <row r="18" spans="1:15" x14ac:dyDescent="0.25">
      <c r="A18" s="28" t="s">
        <v>59</v>
      </c>
    </row>
    <row r="19" spans="1:15" x14ac:dyDescent="0.25">
      <c r="A19" s="28" t="s">
        <v>60</v>
      </c>
    </row>
    <row r="21" spans="1:15" ht="15.75" x14ac:dyDescent="0.25">
      <c r="A21" s="29" t="s">
        <v>61</v>
      </c>
    </row>
    <row r="22" spans="1:15" x14ac:dyDescent="0.25">
      <c r="A22" s="27" t="s">
        <v>54</v>
      </c>
    </row>
    <row r="23" spans="1:15" x14ac:dyDescent="0.25">
      <c r="A23" s="27" t="s">
        <v>62</v>
      </c>
    </row>
    <row r="24" spans="1:15" x14ac:dyDescent="0.25">
      <c r="A24" s="26" t="s">
        <v>119</v>
      </c>
    </row>
    <row r="25" spans="1:15" x14ac:dyDescent="0.25">
      <c r="A25" s="32"/>
      <c r="B25" s="32" t="s">
        <v>120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</row>
    <row r="26" spans="1:15" x14ac:dyDescent="0.25">
      <c r="A26" s="27" t="s">
        <v>55</v>
      </c>
    </row>
    <row r="27" spans="1:15" x14ac:dyDescent="0.25">
      <c r="A27" s="30" t="s">
        <v>63</v>
      </c>
    </row>
    <row r="28" spans="1:15" x14ac:dyDescent="0.25">
      <c r="A28" s="28" t="s">
        <v>60</v>
      </c>
    </row>
    <row r="29" spans="1:15" x14ac:dyDescent="0.25">
      <c r="A29" s="30" t="s">
        <v>121</v>
      </c>
    </row>
    <row r="31" spans="1:15" x14ac:dyDescent="0.25">
      <c r="A31" s="31" t="s">
        <v>64</v>
      </c>
    </row>
    <row r="32" spans="1:15" ht="15.75" thickBot="1" x14ac:dyDescent="0.3">
      <c r="A32" s="32" t="s">
        <v>65</v>
      </c>
    </row>
    <row r="33" spans="1:3" ht="15.75" thickBot="1" x14ac:dyDescent="0.3">
      <c r="A33" s="33"/>
      <c r="B33" s="34" t="s">
        <v>66</v>
      </c>
      <c r="C33" s="34" t="s">
        <v>67</v>
      </c>
    </row>
    <row r="34" spans="1:3" ht="15.75" thickBot="1" x14ac:dyDescent="0.3">
      <c r="A34" s="35" t="s">
        <v>0</v>
      </c>
      <c r="B34" s="36" t="s">
        <v>68</v>
      </c>
      <c r="C34" s="36" t="s">
        <v>69</v>
      </c>
    </row>
    <row r="35" spans="1:3" ht="30.75" thickBot="1" x14ac:dyDescent="0.3">
      <c r="A35" s="35" t="s">
        <v>1</v>
      </c>
      <c r="B35" s="36" t="s">
        <v>70</v>
      </c>
      <c r="C35" s="36" t="s">
        <v>71</v>
      </c>
    </row>
    <row r="36" spans="1:3" x14ac:dyDescent="0.25">
      <c r="A36" s="41" t="s">
        <v>2</v>
      </c>
      <c r="B36" s="41" t="s">
        <v>72</v>
      </c>
      <c r="C36" s="37" t="s">
        <v>73</v>
      </c>
    </row>
    <row r="37" spans="1:3" x14ac:dyDescent="0.25">
      <c r="A37" s="42"/>
      <c r="B37" s="42"/>
      <c r="C37" s="37" t="s">
        <v>74</v>
      </c>
    </row>
    <row r="38" spans="1:3" ht="15.75" thickBot="1" x14ac:dyDescent="0.3">
      <c r="A38" s="43"/>
      <c r="B38" s="43"/>
      <c r="C38" s="36" t="s">
        <v>75</v>
      </c>
    </row>
    <row r="39" spans="1:3" x14ac:dyDescent="0.25">
      <c r="A39" s="41" t="s">
        <v>3</v>
      </c>
      <c r="B39" s="41" t="s">
        <v>76</v>
      </c>
      <c r="C39" s="37" t="s">
        <v>76</v>
      </c>
    </row>
    <row r="40" spans="1:3" ht="15.75" thickBot="1" x14ac:dyDescent="0.3">
      <c r="A40" s="43"/>
      <c r="B40" s="43"/>
      <c r="C40" s="36" t="s">
        <v>77</v>
      </c>
    </row>
    <row r="41" spans="1:3" x14ac:dyDescent="0.25">
      <c r="A41" s="41" t="s">
        <v>4</v>
      </c>
      <c r="B41" s="41" t="s">
        <v>78</v>
      </c>
      <c r="C41" s="37" t="s">
        <v>79</v>
      </c>
    </row>
    <row r="42" spans="1:3" ht="15.75" thickBot="1" x14ac:dyDescent="0.3">
      <c r="A42" s="43"/>
      <c r="B42" s="43"/>
      <c r="C42" s="36" t="s">
        <v>80</v>
      </c>
    </row>
    <row r="43" spans="1:3" ht="30.75" thickBot="1" x14ac:dyDescent="0.3">
      <c r="A43" s="35" t="s">
        <v>5</v>
      </c>
      <c r="B43" s="36" t="s">
        <v>81</v>
      </c>
      <c r="C43" s="36" t="s">
        <v>28</v>
      </c>
    </row>
    <row r="44" spans="1:3" ht="15.75" thickBot="1" x14ac:dyDescent="0.3">
      <c r="A44" s="35" t="s">
        <v>6</v>
      </c>
      <c r="B44" s="36" t="s">
        <v>82</v>
      </c>
      <c r="C44" s="36" t="s">
        <v>82</v>
      </c>
    </row>
    <row r="46" spans="1:3" ht="15.75" thickBot="1" x14ac:dyDescent="0.3">
      <c r="A46" s="31" t="s">
        <v>83</v>
      </c>
    </row>
    <row r="47" spans="1:3" ht="15.75" thickBot="1" x14ac:dyDescent="0.3">
      <c r="B47" s="38" t="s">
        <v>84</v>
      </c>
      <c r="C47" s="39" t="s">
        <v>85</v>
      </c>
    </row>
    <row r="48" spans="1:3" ht="65.25" customHeight="1" thickBot="1" x14ac:dyDescent="0.3">
      <c r="B48" s="35" t="s">
        <v>86</v>
      </c>
      <c r="C48" s="36" t="s">
        <v>87</v>
      </c>
    </row>
    <row r="49" spans="1:3" ht="30.75" thickBot="1" x14ac:dyDescent="0.3">
      <c r="B49" s="35" t="s">
        <v>88</v>
      </c>
      <c r="C49" s="36" t="s">
        <v>89</v>
      </c>
    </row>
    <row r="50" spans="1:3" ht="30.75" thickBot="1" x14ac:dyDescent="0.3">
      <c r="B50" s="35" t="s">
        <v>90</v>
      </c>
      <c r="C50" s="36" t="s">
        <v>91</v>
      </c>
    </row>
    <row r="52" spans="1:3" x14ac:dyDescent="0.25">
      <c r="A52" s="40" t="s">
        <v>92</v>
      </c>
    </row>
    <row r="53" spans="1:3" x14ac:dyDescent="0.25">
      <c r="A53" s="26" t="s">
        <v>93</v>
      </c>
    </row>
    <row r="54" spans="1:3" x14ac:dyDescent="0.25">
      <c r="A54" s="26" t="s">
        <v>94</v>
      </c>
    </row>
    <row r="55" spans="1:3" x14ac:dyDescent="0.25">
      <c r="A55" s="26" t="s">
        <v>95</v>
      </c>
    </row>
    <row r="56" spans="1:3" x14ac:dyDescent="0.25">
      <c r="A56" s="26" t="s">
        <v>96</v>
      </c>
    </row>
    <row r="57" spans="1:3" x14ac:dyDescent="0.25">
      <c r="A57" s="26" t="s">
        <v>97</v>
      </c>
    </row>
    <row r="58" spans="1:3" x14ac:dyDescent="0.25">
      <c r="A58" s="26" t="s">
        <v>98</v>
      </c>
    </row>
    <row r="59" spans="1:3" x14ac:dyDescent="0.25">
      <c r="A59" s="26" t="s">
        <v>99</v>
      </c>
    </row>
    <row r="60" spans="1:3" x14ac:dyDescent="0.25">
      <c r="A60" s="26" t="s">
        <v>100</v>
      </c>
    </row>
    <row r="61" spans="1:3" x14ac:dyDescent="0.25">
      <c r="A61" s="26" t="s">
        <v>101</v>
      </c>
    </row>
    <row r="62" spans="1:3" x14ac:dyDescent="0.25">
      <c r="A62" s="26" t="s">
        <v>102</v>
      </c>
    </row>
    <row r="63" spans="1:3" x14ac:dyDescent="0.25">
      <c r="A63" s="26" t="s">
        <v>103</v>
      </c>
    </row>
    <row r="64" spans="1:3" x14ac:dyDescent="0.25">
      <c r="A64" s="26" t="s">
        <v>104</v>
      </c>
    </row>
    <row r="65" spans="1:1" x14ac:dyDescent="0.25">
      <c r="A65" s="26" t="s">
        <v>105</v>
      </c>
    </row>
    <row r="66" spans="1:1" x14ac:dyDescent="0.25">
      <c r="A66" s="26" t="s">
        <v>106</v>
      </c>
    </row>
    <row r="67" spans="1:1" x14ac:dyDescent="0.25">
      <c r="A67" s="26" t="s">
        <v>107</v>
      </c>
    </row>
    <row r="68" spans="1:1" x14ac:dyDescent="0.25">
      <c r="A68" s="26" t="s">
        <v>108</v>
      </c>
    </row>
    <row r="69" spans="1:1" x14ac:dyDescent="0.25">
      <c r="A69" s="26" t="s">
        <v>109</v>
      </c>
    </row>
    <row r="70" spans="1:1" x14ac:dyDescent="0.25">
      <c r="A70" s="26" t="s">
        <v>110</v>
      </c>
    </row>
    <row r="71" spans="1:1" x14ac:dyDescent="0.25">
      <c r="A71" s="26" t="s">
        <v>111</v>
      </c>
    </row>
    <row r="72" spans="1:1" x14ac:dyDescent="0.25">
      <c r="A72" s="26" t="s">
        <v>112</v>
      </c>
    </row>
    <row r="73" spans="1:1" x14ac:dyDescent="0.25">
      <c r="A73" s="26" t="s">
        <v>113</v>
      </c>
    </row>
    <row r="74" spans="1:1" x14ac:dyDescent="0.25">
      <c r="A74" s="26" t="s">
        <v>114</v>
      </c>
    </row>
    <row r="75" spans="1:1" x14ac:dyDescent="0.25">
      <c r="A75" s="26" t="s">
        <v>115</v>
      </c>
    </row>
    <row r="76" spans="1:1" x14ac:dyDescent="0.25">
      <c r="A76" s="26" t="s">
        <v>116</v>
      </c>
    </row>
    <row r="77" spans="1:1" x14ac:dyDescent="0.25">
      <c r="A77" s="26" t="s">
        <v>117</v>
      </c>
    </row>
  </sheetData>
  <sheetProtection algorithmName="SHA-512" hashValue="DzFIR3v3gVIcIC/neuG82cpqwgiqdlMMd8DRnWAA3/oAoo6C9R03LP4UJan6VFEQSpd/fjq2chuEb/Rd+l92fQ==" saltValue="q2ZELbleia3nb0EaNYPSgg==" spinCount="100000" sheet="1" objects="1" scenarios="1" selectLockedCells="1" selectUnlockedCells="1"/>
  <mergeCells count="6">
    <mergeCell ref="A36:A38"/>
    <mergeCell ref="B36:B38"/>
    <mergeCell ref="A39:A40"/>
    <mergeCell ref="B39:B40"/>
    <mergeCell ref="A41:A42"/>
    <mergeCell ref="B41:B4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65C77-38E7-4867-941B-262E3EA3E6D4}">
  <dimension ref="B2:O59"/>
  <sheetViews>
    <sheetView tabSelected="1" workbookViewId="0">
      <selection activeCell="W23" sqref="W22:W23"/>
    </sheetView>
  </sheetViews>
  <sheetFormatPr defaultRowHeight="15" customHeight="1" x14ac:dyDescent="0.2"/>
  <cols>
    <col min="2" max="2" width="14.28515625" customWidth="1"/>
    <col min="3" max="3" width="12.28515625" customWidth="1"/>
    <col min="10" max="10" width="9.85546875" bestFit="1" customWidth="1"/>
  </cols>
  <sheetData>
    <row r="2" spans="2:15" ht="15" customHeight="1" x14ac:dyDescent="0.25">
      <c r="B2" s="45" t="s">
        <v>33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</row>
    <row r="3" spans="2:15" ht="15" customHeight="1" x14ac:dyDescent="0.25">
      <c r="B3" s="1"/>
      <c r="C3" s="1"/>
      <c r="D3" s="4">
        <v>2010</v>
      </c>
      <c r="E3" s="4">
        <v>2011</v>
      </c>
      <c r="F3" s="4">
        <v>2012</v>
      </c>
      <c r="G3" s="4">
        <v>2013</v>
      </c>
      <c r="H3" s="4">
        <v>2014</v>
      </c>
      <c r="I3" s="4">
        <v>2015</v>
      </c>
      <c r="J3" s="4">
        <v>2016</v>
      </c>
      <c r="K3" s="4">
        <v>2017</v>
      </c>
      <c r="L3" s="4">
        <v>2018</v>
      </c>
      <c r="M3" s="4">
        <f t="shared" ref="M3" si="0">L3+1</f>
        <v>2019</v>
      </c>
    </row>
    <row r="4" spans="2:15" ht="15" customHeight="1" x14ac:dyDescent="0.25">
      <c r="B4" s="44" t="s">
        <v>19</v>
      </c>
      <c r="C4" s="8" t="s">
        <v>21</v>
      </c>
      <c r="D4" s="11">
        <f>D8+D12+D16+D20+D24+D28+D32+D36+D40+D44+D48+D52+D56</f>
        <v>339</v>
      </c>
      <c r="E4" s="11">
        <f t="shared" ref="E4:M4" si="1">E8+E12+E16+E20+E24+E28+E32+E36+E40+E44+E48+E52+E56</f>
        <v>412</v>
      </c>
      <c r="F4" s="11">
        <f t="shared" si="1"/>
        <v>467</v>
      </c>
      <c r="G4" s="11">
        <f t="shared" si="1"/>
        <v>510</v>
      </c>
      <c r="H4" s="11">
        <f t="shared" si="1"/>
        <v>549</v>
      </c>
      <c r="I4" s="11">
        <f t="shared" si="1"/>
        <v>586</v>
      </c>
      <c r="J4" s="11">
        <f t="shared" si="1"/>
        <v>576</v>
      </c>
      <c r="K4" s="11">
        <f t="shared" si="1"/>
        <v>606</v>
      </c>
      <c r="L4" s="11">
        <f t="shared" si="1"/>
        <v>644</v>
      </c>
      <c r="M4" s="11">
        <f t="shared" si="1"/>
        <v>635</v>
      </c>
    </row>
    <row r="5" spans="2:15" ht="15" customHeight="1" x14ac:dyDescent="0.25">
      <c r="B5" s="44"/>
      <c r="C5" s="8" t="s">
        <v>22</v>
      </c>
      <c r="D5" s="11">
        <f t="shared" ref="D5:M5" si="2">D9+D13+D17+D21+D25+D29+D33+D37+D41+D45+D49+D53+D57</f>
        <v>1481</v>
      </c>
      <c r="E5" s="11">
        <f t="shared" si="2"/>
        <v>1648</v>
      </c>
      <c r="F5" s="11">
        <f t="shared" si="2"/>
        <v>1759</v>
      </c>
      <c r="G5" s="11">
        <f t="shared" si="2"/>
        <v>1838</v>
      </c>
      <c r="H5" s="11">
        <f t="shared" si="2"/>
        <v>1877</v>
      </c>
      <c r="I5" s="11">
        <f t="shared" si="2"/>
        <v>1855</v>
      </c>
      <c r="J5" s="11">
        <f t="shared" si="2"/>
        <v>1763</v>
      </c>
      <c r="K5" s="11">
        <f t="shared" si="2"/>
        <v>1778</v>
      </c>
      <c r="L5" s="11">
        <f t="shared" si="2"/>
        <v>1761</v>
      </c>
      <c r="M5" s="11">
        <f t="shared" si="2"/>
        <v>1774</v>
      </c>
    </row>
    <row r="6" spans="2:15" ht="15" customHeight="1" x14ac:dyDescent="0.25">
      <c r="B6" s="44"/>
      <c r="C6" s="8" t="s">
        <v>7</v>
      </c>
      <c r="D6" s="11">
        <f t="shared" ref="D6:M6" si="3">D10+D14+D18+D22+D26+D30+D34+D38+D42+D46+D50+D54+D58</f>
        <v>186</v>
      </c>
      <c r="E6" s="11">
        <f t="shared" si="3"/>
        <v>199</v>
      </c>
      <c r="F6" s="11">
        <f t="shared" si="3"/>
        <v>244</v>
      </c>
      <c r="G6" s="11">
        <f t="shared" si="3"/>
        <v>278</v>
      </c>
      <c r="H6" s="11">
        <f t="shared" si="3"/>
        <v>297</v>
      </c>
      <c r="I6" s="11">
        <f t="shared" si="3"/>
        <v>298</v>
      </c>
      <c r="J6" s="11">
        <f t="shared" si="3"/>
        <v>269</v>
      </c>
      <c r="K6" s="11">
        <f t="shared" si="3"/>
        <v>300.5</v>
      </c>
      <c r="L6" s="11">
        <f t="shared" si="3"/>
        <v>309</v>
      </c>
      <c r="M6" s="11">
        <f t="shared" si="3"/>
        <v>325</v>
      </c>
    </row>
    <row r="7" spans="2:15" ht="15" customHeight="1" x14ac:dyDescent="0.25">
      <c r="B7" s="44"/>
      <c r="C7" s="8" t="s">
        <v>8</v>
      </c>
      <c r="D7" s="11">
        <f t="shared" ref="D7:M7" si="4">D11+D15+D19+D23+D27+D31+D35+D39+D43+D47+D51+D55+D59</f>
        <v>1820</v>
      </c>
      <c r="E7" s="11">
        <f t="shared" si="4"/>
        <v>2060</v>
      </c>
      <c r="F7" s="11">
        <f t="shared" si="4"/>
        <v>2226</v>
      </c>
      <c r="G7" s="11">
        <f t="shared" si="4"/>
        <v>2348</v>
      </c>
      <c r="H7" s="11">
        <f t="shared" si="4"/>
        <v>2434</v>
      </c>
      <c r="I7" s="11">
        <f t="shared" si="4"/>
        <v>2443</v>
      </c>
      <c r="J7" s="11">
        <f t="shared" si="4"/>
        <v>2339</v>
      </c>
      <c r="K7" s="11">
        <f t="shared" si="4"/>
        <v>2384</v>
      </c>
      <c r="L7" s="11">
        <f t="shared" si="4"/>
        <v>2405</v>
      </c>
      <c r="M7" s="11">
        <f t="shared" si="4"/>
        <v>2410</v>
      </c>
    </row>
    <row r="8" spans="2:15" ht="15" customHeight="1" x14ac:dyDescent="0.25">
      <c r="B8" s="44" t="s">
        <v>12</v>
      </c>
      <c r="C8" s="8" t="s">
        <v>21</v>
      </c>
      <c r="D8" s="11">
        <v>9</v>
      </c>
      <c r="E8" s="11">
        <v>38</v>
      </c>
      <c r="F8" s="11">
        <v>65</v>
      </c>
      <c r="G8" s="11">
        <v>90</v>
      </c>
      <c r="H8" s="11">
        <v>102</v>
      </c>
      <c r="I8" s="11">
        <v>108</v>
      </c>
      <c r="J8" s="11">
        <v>105</v>
      </c>
      <c r="K8" s="12">
        <v>109</v>
      </c>
      <c r="L8" s="12">
        <v>136</v>
      </c>
      <c r="M8" s="11">
        <v>138</v>
      </c>
    </row>
    <row r="9" spans="2:15" ht="15" customHeight="1" x14ac:dyDescent="0.25">
      <c r="B9" s="44"/>
      <c r="C9" s="8" t="s">
        <v>22</v>
      </c>
      <c r="D9" s="11">
        <v>9</v>
      </c>
      <c r="E9" s="11">
        <v>66</v>
      </c>
      <c r="F9" s="11">
        <v>86</v>
      </c>
      <c r="G9" s="11">
        <v>116</v>
      </c>
      <c r="H9" s="11">
        <v>106</v>
      </c>
      <c r="I9" s="11">
        <v>112</v>
      </c>
      <c r="J9" s="11">
        <v>94</v>
      </c>
      <c r="K9" s="11">
        <v>98</v>
      </c>
      <c r="L9" s="11">
        <v>104</v>
      </c>
      <c r="M9" s="12">
        <v>101</v>
      </c>
    </row>
    <row r="10" spans="2:15" ht="15" customHeight="1" x14ac:dyDescent="0.25">
      <c r="B10" s="44"/>
      <c r="C10" s="8" t="s">
        <v>7</v>
      </c>
      <c r="D10" s="11">
        <v>1</v>
      </c>
      <c r="E10" s="11">
        <v>9</v>
      </c>
      <c r="F10" s="11">
        <v>17</v>
      </c>
      <c r="G10" s="11">
        <v>23</v>
      </c>
      <c r="H10" s="11">
        <v>29</v>
      </c>
      <c r="I10" s="11">
        <v>21</v>
      </c>
      <c r="J10" s="11">
        <v>17</v>
      </c>
      <c r="K10" s="12">
        <v>21</v>
      </c>
      <c r="L10" s="12">
        <v>29</v>
      </c>
      <c r="M10" s="11">
        <v>31</v>
      </c>
    </row>
    <row r="11" spans="2:15" ht="15" customHeight="1" x14ac:dyDescent="0.25">
      <c r="B11" s="44"/>
      <c r="C11" s="8" t="s">
        <v>8</v>
      </c>
      <c r="D11" s="11">
        <v>18</v>
      </c>
      <c r="E11" s="11">
        <v>104</v>
      </c>
      <c r="F11" s="11">
        <v>151</v>
      </c>
      <c r="G11" s="11">
        <v>206</v>
      </c>
      <c r="H11" s="11">
        <v>208</v>
      </c>
      <c r="I11" s="11">
        <v>220</v>
      </c>
      <c r="J11" s="11">
        <v>199</v>
      </c>
      <c r="K11" s="12">
        <v>207</v>
      </c>
      <c r="L11" s="12">
        <v>240</v>
      </c>
      <c r="M11" s="11">
        <v>239</v>
      </c>
    </row>
    <row r="12" spans="2:15" ht="15" customHeight="1" x14ac:dyDescent="0.25">
      <c r="B12" s="44" t="s">
        <v>13</v>
      </c>
      <c r="C12" s="8" t="s">
        <v>21</v>
      </c>
      <c r="D12" s="11">
        <v>104</v>
      </c>
      <c r="E12" s="11">
        <v>106</v>
      </c>
      <c r="F12" s="11">
        <v>105</v>
      </c>
      <c r="G12" s="11">
        <v>115</v>
      </c>
      <c r="H12" s="11">
        <v>125</v>
      </c>
      <c r="I12" s="11">
        <v>119</v>
      </c>
      <c r="J12" s="11">
        <v>115</v>
      </c>
      <c r="K12" s="12">
        <v>117</v>
      </c>
      <c r="L12" s="12">
        <v>100</v>
      </c>
      <c r="M12" s="12">
        <v>106</v>
      </c>
      <c r="O12" t="s">
        <v>38</v>
      </c>
    </row>
    <row r="13" spans="2:15" ht="15" customHeight="1" x14ac:dyDescent="0.25">
      <c r="B13" s="44"/>
      <c r="C13" s="8" t="s">
        <v>22</v>
      </c>
      <c r="D13" s="11">
        <v>251</v>
      </c>
      <c r="E13" s="11">
        <v>289</v>
      </c>
      <c r="F13" s="11">
        <v>323</v>
      </c>
      <c r="G13" s="11">
        <v>330</v>
      </c>
      <c r="H13" s="11">
        <v>340</v>
      </c>
      <c r="I13" s="11">
        <v>307</v>
      </c>
      <c r="J13" s="11">
        <v>298</v>
      </c>
      <c r="K13" s="11">
        <v>312</v>
      </c>
      <c r="L13" s="11">
        <v>303</v>
      </c>
      <c r="M13" s="11">
        <v>279</v>
      </c>
    </row>
    <row r="14" spans="2:15" ht="15" customHeight="1" x14ac:dyDescent="0.25">
      <c r="B14" s="44"/>
      <c r="C14" s="8" t="s">
        <v>7</v>
      </c>
      <c r="D14" s="11">
        <v>25</v>
      </c>
      <c r="E14" s="11">
        <v>37</v>
      </c>
      <c r="F14" s="11">
        <v>47</v>
      </c>
      <c r="G14" s="11">
        <v>46</v>
      </c>
      <c r="H14" s="11">
        <v>49</v>
      </c>
      <c r="I14" s="11">
        <v>40</v>
      </c>
      <c r="J14" s="11">
        <v>38</v>
      </c>
      <c r="K14" s="12">
        <v>48</v>
      </c>
      <c r="L14" s="12">
        <v>39</v>
      </c>
      <c r="M14" s="12">
        <v>35</v>
      </c>
    </row>
    <row r="15" spans="2:15" ht="15" customHeight="1" x14ac:dyDescent="0.25">
      <c r="B15" s="44"/>
      <c r="C15" s="8" t="s">
        <v>8</v>
      </c>
      <c r="D15" s="11">
        <v>355</v>
      </c>
      <c r="E15" s="11">
        <v>395</v>
      </c>
      <c r="F15" s="11">
        <v>428</v>
      </c>
      <c r="G15" s="11">
        <v>445</v>
      </c>
      <c r="H15" s="11">
        <v>463</v>
      </c>
      <c r="I15" s="11">
        <v>426</v>
      </c>
      <c r="J15" s="11">
        <v>413</v>
      </c>
      <c r="K15" s="12">
        <v>429</v>
      </c>
      <c r="L15" s="12">
        <v>403</v>
      </c>
      <c r="M15" s="12">
        <v>385</v>
      </c>
    </row>
    <row r="16" spans="2:15" ht="15" customHeight="1" x14ac:dyDescent="0.25">
      <c r="B16" s="44" t="s">
        <v>14</v>
      </c>
      <c r="C16" s="8" t="s">
        <v>21</v>
      </c>
      <c r="D16" s="11">
        <v>60</v>
      </c>
      <c r="E16" s="11">
        <v>71</v>
      </c>
      <c r="F16" s="11">
        <v>74</v>
      </c>
      <c r="G16" s="11">
        <v>71</v>
      </c>
      <c r="H16" s="11">
        <v>71</v>
      </c>
      <c r="I16" s="11">
        <v>79</v>
      </c>
      <c r="J16" s="11">
        <v>75</v>
      </c>
      <c r="K16" s="12">
        <v>86</v>
      </c>
      <c r="L16" s="12">
        <v>84</v>
      </c>
      <c r="M16" s="11">
        <v>89</v>
      </c>
    </row>
    <row r="17" spans="2:13" ht="15" customHeight="1" x14ac:dyDescent="0.25">
      <c r="B17" s="44"/>
      <c r="C17" s="8" t="s">
        <v>22</v>
      </c>
      <c r="D17" s="11">
        <v>274</v>
      </c>
      <c r="E17" s="11">
        <v>285</v>
      </c>
      <c r="F17" s="11">
        <v>316</v>
      </c>
      <c r="G17" s="11">
        <v>333</v>
      </c>
      <c r="H17" s="11">
        <v>312</v>
      </c>
      <c r="I17" s="11">
        <v>290</v>
      </c>
      <c r="J17" s="11">
        <v>237</v>
      </c>
      <c r="K17" s="11">
        <v>200</v>
      </c>
      <c r="L17" s="11">
        <v>179</v>
      </c>
      <c r="M17" s="12">
        <v>162</v>
      </c>
    </row>
    <row r="18" spans="2:13" ht="15" customHeight="1" x14ac:dyDescent="0.25">
      <c r="B18" s="44"/>
      <c r="C18" s="8" t="s">
        <v>7</v>
      </c>
      <c r="D18" s="11">
        <v>35</v>
      </c>
      <c r="E18" s="11">
        <v>33</v>
      </c>
      <c r="F18" s="11">
        <v>43</v>
      </c>
      <c r="G18" s="11">
        <v>45</v>
      </c>
      <c r="H18" s="11">
        <v>45</v>
      </c>
      <c r="I18" s="11">
        <v>48</v>
      </c>
      <c r="J18" s="11">
        <v>41</v>
      </c>
      <c r="K18" s="12">
        <v>33</v>
      </c>
      <c r="L18" s="12">
        <v>30</v>
      </c>
      <c r="M18" s="11">
        <v>34</v>
      </c>
    </row>
    <row r="19" spans="2:13" ht="15" customHeight="1" x14ac:dyDescent="0.25">
      <c r="B19" s="44"/>
      <c r="C19" s="8" t="s">
        <v>8</v>
      </c>
      <c r="D19" s="11">
        <v>334</v>
      </c>
      <c r="E19" s="11">
        <v>356</v>
      </c>
      <c r="F19" s="11">
        <v>390</v>
      </c>
      <c r="G19" s="11">
        <v>404</v>
      </c>
      <c r="H19" s="11">
        <v>383</v>
      </c>
      <c r="I19" s="11">
        <v>370</v>
      </c>
      <c r="J19" s="11">
        <v>312</v>
      </c>
      <c r="K19" s="12">
        <v>286</v>
      </c>
      <c r="L19" s="12">
        <v>263</v>
      </c>
      <c r="M19" s="11">
        <v>251</v>
      </c>
    </row>
    <row r="20" spans="2:13" ht="15" customHeight="1" x14ac:dyDescent="0.25">
      <c r="B20" s="44" t="s">
        <v>34</v>
      </c>
      <c r="C20" s="8" t="s">
        <v>21</v>
      </c>
      <c r="D20" s="11">
        <v>6</v>
      </c>
      <c r="E20" s="11">
        <v>6</v>
      </c>
      <c r="F20" s="11">
        <v>9</v>
      </c>
      <c r="G20" s="11">
        <v>15</v>
      </c>
      <c r="H20" s="11">
        <v>7</v>
      </c>
      <c r="I20" s="11">
        <v>12</v>
      </c>
      <c r="J20" s="11">
        <v>15</v>
      </c>
      <c r="K20" s="12">
        <v>15</v>
      </c>
      <c r="L20" s="12">
        <v>18</v>
      </c>
      <c r="M20" s="12">
        <v>19</v>
      </c>
    </row>
    <row r="21" spans="2:13" ht="15" customHeight="1" x14ac:dyDescent="0.25">
      <c r="B21" s="44"/>
      <c r="C21" s="8" t="s">
        <v>22</v>
      </c>
      <c r="D21" s="11">
        <v>76</v>
      </c>
      <c r="E21" s="11">
        <v>82</v>
      </c>
      <c r="F21" s="11">
        <v>94</v>
      </c>
      <c r="G21" s="11">
        <v>115</v>
      </c>
      <c r="H21" s="11">
        <v>119</v>
      </c>
      <c r="I21" s="11">
        <v>129</v>
      </c>
      <c r="J21" s="11">
        <v>143</v>
      </c>
      <c r="K21" s="11">
        <v>173</v>
      </c>
      <c r="L21" s="11">
        <v>154</v>
      </c>
      <c r="M21" s="11">
        <v>164</v>
      </c>
    </row>
    <row r="22" spans="2:13" ht="15" customHeight="1" x14ac:dyDescent="0.25">
      <c r="B22" s="44"/>
      <c r="C22" s="8" t="s">
        <v>7</v>
      </c>
      <c r="D22" s="11">
        <v>7</v>
      </c>
      <c r="E22" s="11">
        <v>8</v>
      </c>
      <c r="F22" s="11">
        <v>18</v>
      </c>
      <c r="G22" s="11">
        <v>23</v>
      </c>
      <c r="H22" s="11">
        <v>23</v>
      </c>
      <c r="I22" s="11">
        <v>30</v>
      </c>
      <c r="J22" s="11">
        <v>33</v>
      </c>
      <c r="K22" s="12">
        <v>35</v>
      </c>
      <c r="L22" s="12">
        <v>30</v>
      </c>
      <c r="M22" s="12">
        <v>40</v>
      </c>
    </row>
    <row r="23" spans="2:13" ht="15" customHeight="1" x14ac:dyDescent="0.25">
      <c r="B23" s="44"/>
      <c r="C23" s="8" t="s">
        <v>8</v>
      </c>
      <c r="D23" s="11">
        <v>82</v>
      </c>
      <c r="E23" s="11">
        <v>88</v>
      </c>
      <c r="F23" s="11">
        <v>103</v>
      </c>
      <c r="G23" s="11">
        <v>130</v>
      </c>
      <c r="H23" s="11">
        <v>126</v>
      </c>
      <c r="I23" s="11">
        <v>141</v>
      </c>
      <c r="J23" s="11">
        <v>158</v>
      </c>
      <c r="K23" s="12">
        <v>188</v>
      </c>
      <c r="L23" s="12">
        <v>172</v>
      </c>
      <c r="M23" s="12">
        <v>183</v>
      </c>
    </row>
    <row r="24" spans="2:13" ht="15" customHeight="1" x14ac:dyDescent="0.25">
      <c r="B24" s="44" t="s">
        <v>35</v>
      </c>
      <c r="C24" s="8" t="s">
        <v>21</v>
      </c>
      <c r="D24" s="11">
        <v>18</v>
      </c>
      <c r="E24" s="11">
        <v>22</v>
      </c>
      <c r="F24" s="11">
        <v>27</v>
      </c>
      <c r="G24" s="11">
        <v>24</v>
      </c>
      <c r="H24" s="11">
        <v>40</v>
      </c>
      <c r="I24" s="11">
        <v>50</v>
      </c>
      <c r="J24" s="11">
        <v>52</v>
      </c>
      <c r="K24" s="12">
        <v>68</v>
      </c>
      <c r="L24" s="12">
        <v>78</v>
      </c>
      <c r="M24" s="11">
        <v>86</v>
      </c>
    </row>
    <row r="25" spans="2:13" ht="15" customHeight="1" x14ac:dyDescent="0.25">
      <c r="B25" s="44"/>
      <c r="C25" s="8" t="s">
        <v>22</v>
      </c>
      <c r="D25" s="11">
        <v>161</v>
      </c>
      <c r="E25" s="11">
        <v>201</v>
      </c>
      <c r="F25" s="11">
        <v>218</v>
      </c>
      <c r="G25" s="11">
        <v>227</v>
      </c>
      <c r="H25" s="11">
        <v>229</v>
      </c>
      <c r="I25" s="11">
        <v>226</v>
      </c>
      <c r="J25" s="11">
        <v>221</v>
      </c>
      <c r="K25" s="11">
        <v>245</v>
      </c>
      <c r="L25" s="11">
        <v>280</v>
      </c>
      <c r="M25" s="12">
        <v>337</v>
      </c>
    </row>
    <row r="26" spans="2:13" ht="15" customHeight="1" x14ac:dyDescent="0.25">
      <c r="B26" s="44"/>
      <c r="C26" s="8" t="s">
        <v>7</v>
      </c>
      <c r="D26" s="11">
        <v>25</v>
      </c>
      <c r="E26" s="11">
        <v>24</v>
      </c>
      <c r="F26" s="11">
        <v>30</v>
      </c>
      <c r="G26" s="11">
        <v>30</v>
      </c>
      <c r="H26" s="11">
        <v>36</v>
      </c>
      <c r="I26" s="11">
        <v>40</v>
      </c>
      <c r="J26" s="11">
        <v>31</v>
      </c>
      <c r="K26" s="12">
        <v>42</v>
      </c>
      <c r="L26" s="12">
        <v>55</v>
      </c>
      <c r="M26" s="11">
        <v>59</v>
      </c>
    </row>
    <row r="27" spans="2:13" ht="15" customHeight="1" x14ac:dyDescent="0.25">
      <c r="B27" s="44"/>
      <c r="C27" s="8" t="s">
        <v>8</v>
      </c>
      <c r="D27" s="11">
        <v>179</v>
      </c>
      <c r="E27" s="11">
        <v>223</v>
      </c>
      <c r="F27" s="11">
        <v>245</v>
      </c>
      <c r="G27" s="11">
        <v>251</v>
      </c>
      <c r="H27" s="11">
        <v>279</v>
      </c>
      <c r="I27" s="11">
        <v>276</v>
      </c>
      <c r="J27" s="11">
        <v>273</v>
      </c>
      <c r="K27" s="12">
        <v>313</v>
      </c>
      <c r="L27" s="12">
        <v>358</v>
      </c>
      <c r="M27" s="11">
        <v>423</v>
      </c>
    </row>
    <row r="28" spans="2:13" ht="15" customHeight="1" x14ac:dyDescent="0.25">
      <c r="B28" s="44" t="s">
        <v>39</v>
      </c>
      <c r="C28" s="8" t="s">
        <v>21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7</v>
      </c>
      <c r="M28" s="11">
        <v>9</v>
      </c>
    </row>
    <row r="29" spans="2:13" ht="15" customHeight="1" x14ac:dyDescent="0.25">
      <c r="B29" s="44"/>
      <c r="C29" s="8" t="s">
        <v>22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25</v>
      </c>
      <c r="M29" s="11">
        <v>47</v>
      </c>
    </row>
    <row r="30" spans="2:13" ht="15" customHeight="1" x14ac:dyDescent="0.25">
      <c r="B30" s="44"/>
      <c r="C30" s="8" t="s">
        <v>7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3</v>
      </c>
      <c r="M30" s="11">
        <v>5</v>
      </c>
    </row>
    <row r="31" spans="2:13" ht="15" customHeight="1" x14ac:dyDescent="0.25">
      <c r="B31" s="44"/>
      <c r="C31" s="8" t="s">
        <v>8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32</v>
      </c>
      <c r="M31" s="11">
        <v>56</v>
      </c>
    </row>
    <row r="32" spans="2:13" ht="15" customHeight="1" x14ac:dyDescent="0.25">
      <c r="B32" s="44" t="s">
        <v>15</v>
      </c>
      <c r="C32" s="8" t="s">
        <v>21</v>
      </c>
      <c r="D32" s="11">
        <v>15</v>
      </c>
      <c r="E32" s="11">
        <v>19</v>
      </c>
      <c r="F32" s="11">
        <v>24</v>
      </c>
      <c r="G32" s="11">
        <v>24</v>
      </c>
      <c r="H32" s="11">
        <v>21</v>
      </c>
      <c r="I32" s="11">
        <v>29</v>
      </c>
      <c r="J32" s="11">
        <v>18</v>
      </c>
      <c r="K32" s="12">
        <v>16</v>
      </c>
      <c r="L32" s="12">
        <v>20</v>
      </c>
      <c r="M32" s="12">
        <v>16</v>
      </c>
    </row>
    <row r="33" spans="2:13" ht="15" customHeight="1" x14ac:dyDescent="0.25">
      <c r="B33" s="44"/>
      <c r="C33" s="8" t="s">
        <v>22</v>
      </c>
      <c r="D33" s="11">
        <v>124</v>
      </c>
      <c r="E33" s="11">
        <v>144</v>
      </c>
      <c r="F33" s="11">
        <v>145</v>
      </c>
      <c r="G33" s="11">
        <v>150</v>
      </c>
      <c r="H33" s="11">
        <v>184</v>
      </c>
      <c r="I33" s="11">
        <v>189</v>
      </c>
      <c r="J33" s="11">
        <v>215</v>
      </c>
      <c r="K33" s="11">
        <v>182</v>
      </c>
      <c r="L33" s="11">
        <v>152</v>
      </c>
      <c r="M33" s="11">
        <v>132</v>
      </c>
    </row>
    <row r="34" spans="2:13" ht="15" customHeight="1" x14ac:dyDescent="0.25">
      <c r="B34" s="44"/>
      <c r="C34" s="8" t="s">
        <v>7</v>
      </c>
      <c r="D34" s="11">
        <v>13</v>
      </c>
      <c r="E34" s="11">
        <v>20</v>
      </c>
      <c r="F34" s="11">
        <v>25</v>
      </c>
      <c r="G34" s="11">
        <v>30</v>
      </c>
      <c r="H34" s="11">
        <v>32</v>
      </c>
      <c r="I34" s="11">
        <v>38</v>
      </c>
      <c r="J34" s="11">
        <v>36</v>
      </c>
      <c r="K34" s="12">
        <v>28.5</v>
      </c>
      <c r="L34" s="12">
        <v>27</v>
      </c>
      <c r="M34" s="12">
        <v>24</v>
      </c>
    </row>
    <row r="35" spans="2:13" ht="15" customHeight="1" x14ac:dyDescent="0.25">
      <c r="B35" s="44"/>
      <c r="C35" s="8" t="s">
        <v>8</v>
      </c>
      <c r="D35" s="11">
        <v>139</v>
      </c>
      <c r="E35" s="11">
        <v>163</v>
      </c>
      <c r="F35" s="11">
        <v>169</v>
      </c>
      <c r="G35" s="11">
        <v>174</v>
      </c>
      <c r="H35" s="11">
        <v>205</v>
      </c>
      <c r="I35" s="11">
        <v>219</v>
      </c>
      <c r="J35" s="11">
        <v>233</v>
      </c>
      <c r="K35" s="12">
        <v>198</v>
      </c>
      <c r="L35" s="12">
        <v>172</v>
      </c>
      <c r="M35" s="12">
        <v>148</v>
      </c>
    </row>
    <row r="36" spans="2:13" ht="15" customHeight="1" x14ac:dyDescent="0.25">
      <c r="B36" s="44" t="s">
        <v>41</v>
      </c>
      <c r="C36" s="8" t="s">
        <v>21</v>
      </c>
      <c r="D36" s="11">
        <v>4</v>
      </c>
      <c r="E36" s="11">
        <v>14</v>
      </c>
      <c r="F36" s="11">
        <v>16</v>
      </c>
      <c r="G36" s="11">
        <v>17</v>
      </c>
      <c r="H36" s="11">
        <v>15</v>
      </c>
      <c r="I36" s="11">
        <v>6</v>
      </c>
      <c r="J36" s="11">
        <v>1</v>
      </c>
      <c r="K36" s="11">
        <v>0</v>
      </c>
      <c r="L36" s="11">
        <v>0</v>
      </c>
      <c r="M36" s="11">
        <v>0</v>
      </c>
    </row>
    <row r="37" spans="2:13" ht="15" customHeight="1" x14ac:dyDescent="0.25">
      <c r="B37" s="44"/>
      <c r="C37" s="8" t="s">
        <v>22</v>
      </c>
      <c r="D37" s="11">
        <v>7</v>
      </c>
      <c r="E37" s="11">
        <v>14</v>
      </c>
      <c r="F37" s="11">
        <v>21</v>
      </c>
      <c r="G37" s="11">
        <v>19</v>
      </c>
      <c r="H37" s="11">
        <v>18</v>
      </c>
      <c r="I37" s="11">
        <v>9</v>
      </c>
      <c r="J37" s="11">
        <v>4</v>
      </c>
      <c r="K37" s="11">
        <v>0</v>
      </c>
      <c r="L37" s="11">
        <v>0</v>
      </c>
      <c r="M37" s="11">
        <v>0</v>
      </c>
    </row>
    <row r="38" spans="2:13" ht="15" customHeight="1" x14ac:dyDescent="0.25">
      <c r="B38" s="44"/>
      <c r="C38" s="8" t="s">
        <v>7</v>
      </c>
      <c r="D38" s="11">
        <v>1</v>
      </c>
      <c r="E38" s="11">
        <v>2</v>
      </c>
      <c r="F38" s="11">
        <v>3</v>
      </c>
      <c r="G38" s="11">
        <v>3</v>
      </c>
      <c r="H38" s="11">
        <v>4</v>
      </c>
      <c r="I38" s="11">
        <v>1</v>
      </c>
      <c r="J38" s="11">
        <v>0</v>
      </c>
      <c r="K38" s="11">
        <v>0</v>
      </c>
      <c r="L38" s="11">
        <v>0</v>
      </c>
      <c r="M38" s="11">
        <v>0</v>
      </c>
    </row>
    <row r="39" spans="2:13" ht="15" customHeight="1" x14ac:dyDescent="0.25">
      <c r="B39" s="44"/>
      <c r="C39" s="8" t="s">
        <v>8</v>
      </c>
      <c r="D39" s="11">
        <v>11</v>
      </c>
      <c r="E39" s="11">
        <v>28</v>
      </c>
      <c r="F39" s="11">
        <v>37</v>
      </c>
      <c r="G39" s="11">
        <v>36</v>
      </c>
      <c r="H39" s="11">
        <v>33</v>
      </c>
      <c r="I39" s="11">
        <v>15</v>
      </c>
      <c r="J39" s="11">
        <v>5</v>
      </c>
      <c r="K39" s="11">
        <v>0</v>
      </c>
      <c r="L39" s="11">
        <v>0</v>
      </c>
      <c r="M39" s="11">
        <v>0</v>
      </c>
    </row>
    <row r="40" spans="2:13" ht="15" customHeight="1" x14ac:dyDescent="0.25">
      <c r="B40" s="44" t="s">
        <v>40</v>
      </c>
      <c r="C40" s="8" t="s">
        <v>21</v>
      </c>
      <c r="D40" s="11">
        <v>22</v>
      </c>
      <c r="E40" s="11">
        <v>30</v>
      </c>
      <c r="F40" s="11">
        <v>24</v>
      </c>
      <c r="G40" s="11">
        <v>19</v>
      </c>
      <c r="H40" s="11">
        <v>33</v>
      </c>
      <c r="I40" s="11">
        <v>37</v>
      </c>
      <c r="J40" s="11">
        <v>25</v>
      </c>
      <c r="K40" s="11">
        <v>25</v>
      </c>
      <c r="L40" s="11">
        <v>32</v>
      </c>
      <c r="M40" s="11">
        <v>22</v>
      </c>
    </row>
    <row r="41" spans="2:13" ht="15" customHeight="1" x14ac:dyDescent="0.25">
      <c r="B41" s="44"/>
      <c r="C41" s="8" t="s">
        <v>22</v>
      </c>
      <c r="D41" s="11">
        <v>77</v>
      </c>
      <c r="E41" s="11">
        <v>100</v>
      </c>
      <c r="F41" s="11">
        <v>85</v>
      </c>
      <c r="G41" s="11">
        <v>81</v>
      </c>
      <c r="H41" s="11">
        <v>103</v>
      </c>
      <c r="I41" s="11">
        <v>86</v>
      </c>
      <c r="J41" s="11">
        <v>58</v>
      </c>
      <c r="K41" s="11">
        <v>72</v>
      </c>
      <c r="L41" s="11">
        <v>84</v>
      </c>
      <c r="M41" s="11">
        <v>65</v>
      </c>
    </row>
    <row r="42" spans="2:13" ht="15" customHeight="1" x14ac:dyDescent="0.25">
      <c r="B42" s="44"/>
      <c r="C42" s="8" t="s">
        <v>7</v>
      </c>
      <c r="D42" s="11">
        <v>7</v>
      </c>
      <c r="E42" s="11">
        <v>12</v>
      </c>
      <c r="F42" s="11">
        <v>11</v>
      </c>
      <c r="G42" s="11">
        <v>14</v>
      </c>
      <c r="H42" s="11">
        <v>10</v>
      </c>
      <c r="I42" s="11">
        <v>9</v>
      </c>
      <c r="J42" s="11">
        <v>9</v>
      </c>
      <c r="K42" s="11">
        <v>14</v>
      </c>
      <c r="L42" s="11">
        <v>12</v>
      </c>
      <c r="M42" s="11">
        <v>10</v>
      </c>
    </row>
    <row r="43" spans="2:13" ht="15" customHeight="1" x14ac:dyDescent="0.25">
      <c r="B43" s="44"/>
      <c r="C43" s="8" t="s">
        <v>8</v>
      </c>
      <c r="D43" s="11">
        <v>99</v>
      </c>
      <c r="E43" s="11">
        <v>130</v>
      </c>
      <c r="F43" s="11">
        <v>109</v>
      </c>
      <c r="G43" s="11">
        <v>100</v>
      </c>
      <c r="H43" s="11">
        <v>136</v>
      </c>
      <c r="I43" s="11">
        <v>123</v>
      </c>
      <c r="J43" s="11">
        <v>83</v>
      </c>
      <c r="K43" s="11">
        <v>97</v>
      </c>
      <c r="L43" s="11">
        <v>116</v>
      </c>
      <c r="M43" s="11">
        <v>87</v>
      </c>
    </row>
    <row r="44" spans="2:13" ht="15" customHeight="1" x14ac:dyDescent="0.25">
      <c r="B44" s="44" t="s">
        <v>42</v>
      </c>
      <c r="C44" s="8" t="s">
        <v>21</v>
      </c>
      <c r="D44" s="11">
        <v>38</v>
      </c>
      <c r="E44" s="11">
        <v>54</v>
      </c>
      <c r="F44" s="11">
        <v>60</v>
      </c>
      <c r="G44" s="11">
        <v>66</v>
      </c>
      <c r="H44" s="11">
        <v>63</v>
      </c>
      <c r="I44" s="11">
        <v>65</v>
      </c>
      <c r="J44" s="11">
        <v>56</v>
      </c>
      <c r="K44" s="11">
        <v>54</v>
      </c>
      <c r="L44" s="11">
        <v>60</v>
      </c>
      <c r="M44" s="11">
        <v>57</v>
      </c>
    </row>
    <row r="45" spans="2:13" ht="15" customHeight="1" x14ac:dyDescent="0.25">
      <c r="B45" s="44"/>
      <c r="C45" s="8" t="s">
        <v>22</v>
      </c>
      <c r="D45" s="11">
        <v>54</v>
      </c>
      <c r="E45" s="11">
        <v>55</v>
      </c>
      <c r="F45" s="11">
        <v>69</v>
      </c>
      <c r="G45" s="11">
        <v>79</v>
      </c>
      <c r="H45" s="11">
        <v>76</v>
      </c>
      <c r="I45" s="11">
        <v>66</v>
      </c>
      <c r="J45" s="11">
        <v>63</v>
      </c>
      <c r="K45" s="11">
        <v>55</v>
      </c>
      <c r="L45" s="11">
        <v>47</v>
      </c>
      <c r="M45" s="11">
        <v>40</v>
      </c>
    </row>
    <row r="46" spans="2:13" ht="15" customHeight="1" x14ac:dyDescent="0.25">
      <c r="B46" s="44"/>
      <c r="C46" s="8" t="s">
        <v>7</v>
      </c>
      <c r="D46" s="11">
        <v>10</v>
      </c>
      <c r="E46" s="11">
        <v>10</v>
      </c>
      <c r="F46" s="11">
        <v>11</v>
      </c>
      <c r="G46" s="11">
        <v>16</v>
      </c>
      <c r="H46" s="11">
        <v>14</v>
      </c>
      <c r="I46" s="11">
        <v>18</v>
      </c>
      <c r="J46" s="11">
        <v>13</v>
      </c>
      <c r="K46" s="11">
        <v>14</v>
      </c>
      <c r="L46" s="11">
        <v>17</v>
      </c>
      <c r="M46" s="11">
        <v>13</v>
      </c>
    </row>
    <row r="47" spans="2:13" ht="15" customHeight="1" x14ac:dyDescent="0.25">
      <c r="B47" s="44"/>
      <c r="C47" s="8" t="s">
        <v>8</v>
      </c>
      <c r="D47" s="11">
        <v>92</v>
      </c>
      <c r="E47" s="11">
        <v>109</v>
      </c>
      <c r="F47" s="11">
        <v>129</v>
      </c>
      <c r="G47" s="11">
        <v>145</v>
      </c>
      <c r="H47" s="11">
        <v>139</v>
      </c>
      <c r="I47" s="11">
        <v>131</v>
      </c>
      <c r="J47" s="11">
        <v>119</v>
      </c>
      <c r="K47" s="11">
        <v>109</v>
      </c>
      <c r="L47" s="11">
        <v>107</v>
      </c>
      <c r="M47" s="11">
        <v>97</v>
      </c>
    </row>
    <row r="48" spans="2:13" ht="15" customHeight="1" x14ac:dyDescent="0.25">
      <c r="B48" s="44" t="s">
        <v>43</v>
      </c>
      <c r="C48" s="8" t="s">
        <v>21</v>
      </c>
      <c r="D48" s="11">
        <v>0</v>
      </c>
      <c r="E48" s="11">
        <v>1</v>
      </c>
      <c r="F48" s="11">
        <v>1</v>
      </c>
      <c r="G48" s="11">
        <v>4</v>
      </c>
      <c r="H48" s="11">
        <v>6</v>
      </c>
      <c r="I48" s="11">
        <v>1</v>
      </c>
      <c r="J48" s="11">
        <v>0</v>
      </c>
      <c r="K48" s="11">
        <v>0</v>
      </c>
      <c r="L48" s="11">
        <v>0</v>
      </c>
      <c r="M48" s="11">
        <v>0</v>
      </c>
    </row>
    <row r="49" spans="2:13" ht="15" customHeight="1" x14ac:dyDescent="0.25">
      <c r="B49" s="44"/>
      <c r="C49" s="8" t="s">
        <v>22</v>
      </c>
      <c r="D49" s="11">
        <v>1</v>
      </c>
      <c r="E49" s="11">
        <v>3</v>
      </c>
      <c r="F49" s="11">
        <v>0</v>
      </c>
      <c r="G49" s="11">
        <v>6</v>
      </c>
      <c r="H49" s="11">
        <v>6</v>
      </c>
      <c r="I49" s="11">
        <v>2</v>
      </c>
      <c r="J49" s="11">
        <v>1</v>
      </c>
      <c r="K49" s="11">
        <v>0</v>
      </c>
      <c r="L49" s="11">
        <v>0</v>
      </c>
      <c r="M49" s="11">
        <v>0</v>
      </c>
    </row>
    <row r="50" spans="2:13" ht="15" customHeight="1" x14ac:dyDescent="0.25">
      <c r="B50" s="44"/>
      <c r="C50" s="8" t="s">
        <v>7</v>
      </c>
      <c r="D50" s="11">
        <v>0</v>
      </c>
      <c r="E50" s="11">
        <v>0</v>
      </c>
      <c r="F50" s="11">
        <v>0</v>
      </c>
      <c r="G50" s="11">
        <v>1</v>
      </c>
      <c r="H50" s="11">
        <v>0</v>
      </c>
      <c r="I50" s="11">
        <v>1</v>
      </c>
      <c r="J50" s="11">
        <v>0</v>
      </c>
      <c r="K50" s="11">
        <v>0</v>
      </c>
      <c r="L50" s="11">
        <v>0</v>
      </c>
      <c r="M50" s="11">
        <v>0</v>
      </c>
    </row>
    <row r="51" spans="2:13" ht="15" customHeight="1" x14ac:dyDescent="0.25">
      <c r="B51" s="44"/>
      <c r="C51" s="8" t="s">
        <v>8</v>
      </c>
      <c r="D51" s="11">
        <v>1</v>
      </c>
      <c r="E51" s="11">
        <v>4</v>
      </c>
      <c r="F51" s="11">
        <v>1</v>
      </c>
      <c r="G51" s="11">
        <v>10</v>
      </c>
      <c r="H51" s="11">
        <v>12</v>
      </c>
      <c r="I51" s="11">
        <v>3</v>
      </c>
      <c r="J51" s="11">
        <v>1</v>
      </c>
      <c r="K51" s="11">
        <v>0</v>
      </c>
      <c r="L51" s="11">
        <v>0</v>
      </c>
      <c r="M51" s="11">
        <v>0</v>
      </c>
    </row>
    <row r="52" spans="2:13" ht="15" customHeight="1" x14ac:dyDescent="0.25">
      <c r="B52" s="44" t="s">
        <v>28</v>
      </c>
      <c r="C52" s="8" t="s">
        <v>21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4</v>
      </c>
    </row>
    <row r="53" spans="2:13" ht="15" customHeight="1" x14ac:dyDescent="0.25">
      <c r="B53" s="44"/>
      <c r="C53" s="8" t="s">
        <v>22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7</v>
      </c>
    </row>
    <row r="54" spans="2:13" ht="15" customHeight="1" x14ac:dyDescent="0.25">
      <c r="B54" s="44"/>
      <c r="C54" s="8" t="s">
        <v>7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2</v>
      </c>
    </row>
    <row r="55" spans="2:13" ht="15" customHeight="1" x14ac:dyDescent="0.25">
      <c r="B55" s="44"/>
      <c r="C55" s="8" t="s">
        <v>8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11</v>
      </c>
    </row>
    <row r="56" spans="2:13" ht="15" customHeight="1" x14ac:dyDescent="0.25">
      <c r="B56" s="44" t="s">
        <v>16</v>
      </c>
      <c r="C56" s="8" t="s">
        <v>21</v>
      </c>
      <c r="D56" s="11">
        <v>63</v>
      </c>
      <c r="E56" s="11">
        <v>51</v>
      </c>
      <c r="F56" s="11">
        <v>62</v>
      </c>
      <c r="G56" s="11">
        <v>65</v>
      </c>
      <c r="H56" s="11">
        <v>66</v>
      </c>
      <c r="I56" s="11">
        <v>80</v>
      </c>
      <c r="J56" s="11">
        <v>114</v>
      </c>
      <c r="K56" s="12">
        <v>116</v>
      </c>
      <c r="L56" s="12">
        <v>109</v>
      </c>
      <c r="M56" s="12">
        <v>89</v>
      </c>
    </row>
    <row r="57" spans="2:13" ht="15" customHeight="1" x14ac:dyDescent="0.25">
      <c r="B57" s="44"/>
      <c r="C57" s="8" t="s">
        <v>22</v>
      </c>
      <c r="D57" s="11">
        <v>447</v>
      </c>
      <c r="E57" s="11">
        <v>409</v>
      </c>
      <c r="F57" s="11">
        <v>402</v>
      </c>
      <c r="G57" s="11">
        <v>382</v>
      </c>
      <c r="H57" s="11">
        <v>384</v>
      </c>
      <c r="I57" s="11">
        <v>439</v>
      </c>
      <c r="J57" s="11">
        <v>429</v>
      </c>
      <c r="K57" s="11">
        <v>441</v>
      </c>
      <c r="L57" s="11">
        <v>433</v>
      </c>
      <c r="M57" s="11">
        <v>440</v>
      </c>
    </row>
    <row r="58" spans="2:13" ht="15" customHeight="1" x14ac:dyDescent="0.25">
      <c r="B58" s="44"/>
      <c r="C58" s="8" t="s">
        <v>7</v>
      </c>
      <c r="D58" s="11">
        <v>62</v>
      </c>
      <c r="E58" s="11">
        <v>44</v>
      </c>
      <c r="F58" s="11">
        <v>39</v>
      </c>
      <c r="G58" s="11">
        <v>47</v>
      </c>
      <c r="H58" s="11">
        <v>55</v>
      </c>
      <c r="I58" s="11">
        <v>52</v>
      </c>
      <c r="J58" s="11">
        <v>51</v>
      </c>
      <c r="K58" s="12">
        <v>65</v>
      </c>
      <c r="L58" s="12">
        <v>67</v>
      </c>
      <c r="M58" s="12">
        <v>72</v>
      </c>
    </row>
    <row r="59" spans="2:13" ht="15" customHeight="1" x14ac:dyDescent="0.25">
      <c r="B59" s="44"/>
      <c r="C59" s="8" t="s">
        <v>8</v>
      </c>
      <c r="D59" s="11">
        <v>510</v>
      </c>
      <c r="E59" s="11">
        <v>460</v>
      </c>
      <c r="F59" s="11">
        <v>464</v>
      </c>
      <c r="G59" s="11">
        <v>447</v>
      </c>
      <c r="H59" s="11">
        <v>450</v>
      </c>
      <c r="I59" s="11">
        <v>519</v>
      </c>
      <c r="J59" s="11">
        <v>543</v>
      </c>
      <c r="K59" s="12">
        <v>557</v>
      </c>
      <c r="L59" s="12">
        <v>542</v>
      </c>
      <c r="M59" s="12">
        <v>530</v>
      </c>
    </row>
  </sheetData>
  <sheetProtection algorithmName="SHA-512" hashValue="Z6tHZJhn284f8vvO9hNpq23fiLhfQY95eYby2cxd5gYYdpEkcrwAlO+UOdbewjOV1+G9o/qtZozhyyy5JhcOXw==" saltValue="IacnoIo9jCiSThJrPqfXPQ==" spinCount="100000" sheet="1" objects="1" scenarios="1" selectLockedCells="1" selectUnlockedCells="1"/>
  <mergeCells count="15">
    <mergeCell ref="B24:B27"/>
    <mergeCell ref="B32:B35"/>
    <mergeCell ref="B44:B47"/>
    <mergeCell ref="B56:B59"/>
    <mergeCell ref="B2:M2"/>
    <mergeCell ref="B4:B7"/>
    <mergeCell ref="B8:B11"/>
    <mergeCell ref="B12:B15"/>
    <mergeCell ref="B16:B19"/>
    <mergeCell ref="B20:B23"/>
    <mergeCell ref="B28:B31"/>
    <mergeCell ref="B52:B55"/>
    <mergeCell ref="B40:B43"/>
    <mergeCell ref="B36:B39"/>
    <mergeCell ref="B48:B5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50B43-DA8E-4F8E-B0CA-6DD6FF2C60CA}">
  <sheetPr>
    <pageSetUpPr fitToPage="1"/>
  </sheetPr>
  <dimension ref="B1:V124"/>
  <sheetViews>
    <sheetView workbookViewId="0">
      <selection activeCell="U60" sqref="U60"/>
    </sheetView>
  </sheetViews>
  <sheetFormatPr defaultRowHeight="12.75" x14ac:dyDescent="0.2"/>
  <cols>
    <col min="2" max="2" width="11.140625" bestFit="1" customWidth="1"/>
    <col min="3" max="3" width="10.85546875" customWidth="1"/>
    <col min="4" max="4" width="12.85546875" customWidth="1"/>
  </cols>
  <sheetData>
    <row r="1" spans="2:22" ht="14.1" customHeight="1" x14ac:dyDescent="0.2"/>
    <row r="2" spans="2:22" ht="14.1" customHeight="1" x14ac:dyDescent="0.25">
      <c r="B2" s="45" t="s">
        <v>36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2:22" ht="14.1" customHeight="1" x14ac:dyDescent="0.25">
      <c r="B3" s="1"/>
      <c r="C3" s="1"/>
      <c r="D3" s="1"/>
      <c r="E3" s="4">
        <v>2010</v>
      </c>
      <c r="F3" s="4">
        <v>2011</v>
      </c>
      <c r="G3" s="4">
        <v>2012</v>
      </c>
      <c r="H3" s="4">
        <v>2013</v>
      </c>
      <c r="I3" s="4">
        <v>2014</v>
      </c>
      <c r="J3" s="4">
        <v>2015</v>
      </c>
      <c r="K3" s="4">
        <v>2016</v>
      </c>
      <c r="L3" s="4">
        <v>2017</v>
      </c>
      <c r="M3" s="4">
        <v>2018</v>
      </c>
      <c r="N3" s="4">
        <f t="shared" ref="N3" si="0">M3+1</f>
        <v>2019</v>
      </c>
    </row>
    <row r="4" spans="2:22" ht="14.1" customHeight="1" x14ac:dyDescent="0.25">
      <c r="B4" s="46" t="s">
        <v>19</v>
      </c>
      <c r="C4" s="46" t="s">
        <v>37</v>
      </c>
      <c r="D4" s="8" t="s">
        <v>21</v>
      </c>
      <c r="E4" s="11">
        <f t="shared" ref="E4:E9" si="1">E16+E28+E40+E52+E65+E77+E89+E101+E113</f>
        <v>85</v>
      </c>
      <c r="F4" s="11">
        <f t="shared" ref="F4:N4" si="2">F16+F28+F40+F52+F65+F77+F89+F101+F113</f>
        <v>86</v>
      </c>
      <c r="G4" s="11">
        <f t="shared" si="2"/>
        <v>84</v>
      </c>
      <c r="H4" s="11">
        <f t="shared" si="2"/>
        <v>102</v>
      </c>
      <c r="I4" s="11">
        <f t="shared" si="2"/>
        <v>95</v>
      </c>
      <c r="J4" s="11">
        <f t="shared" si="2"/>
        <v>101</v>
      </c>
      <c r="K4" s="11">
        <f t="shared" si="2"/>
        <v>111</v>
      </c>
      <c r="L4" s="11">
        <f t="shared" si="2"/>
        <v>117</v>
      </c>
      <c r="M4" s="11">
        <f t="shared" si="2"/>
        <v>125</v>
      </c>
      <c r="N4" s="11">
        <f t="shared" si="2"/>
        <v>118</v>
      </c>
    </row>
    <row r="5" spans="2:22" ht="14.1" customHeight="1" x14ac:dyDescent="0.25">
      <c r="B5" s="47"/>
      <c r="C5" s="47"/>
      <c r="D5" s="8" t="s">
        <v>22</v>
      </c>
      <c r="E5" s="11">
        <f t="shared" si="1"/>
        <v>278</v>
      </c>
      <c r="F5" s="11">
        <f t="shared" ref="F5:N5" si="3">F17+F29+F41+F53+F66+F78+F90+F102+F114</f>
        <v>317</v>
      </c>
      <c r="G5" s="11">
        <f t="shared" si="3"/>
        <v>332</v>
      </c>
      <c r="H5" s="11">
        <f t="shared" si="3"/>
        <v>329</v>
      </c>
      <c r="I5" s="11">
        <f t="shared" si="3"/>
        <v>318</v>
      </c>
      <c r="J5" s="11">
        <f t="shared" si="3"/>
        <v>285</v>
      </c>
      <c r="K5" s="11">
        <f t="shared" si="3"/>
        <v>327</v>
      </c>
      <c r="L5" s="11">
        <f t="shared" si="3"/>
        <v>348</v>
      </c>
      <c r="M5" s="11">
        <f t="shared" si="3"/>
        <v>321</v>
      </c>
      <c r="N5" s="11">
        <f t="shared" si="3"/>
        <v>323</v>
      </c>
    </row>
    <row r="6" spans="2:22" ht="14.1" customHeight="1" x14ac:dyDescent="0.25">
      <c r="B6" s="47"/>
      <c r="C6" s="47"/>
      <c r="D6" s="8" t="s">
        <v>7</v>
      </c>
      <c r="E6" s="11">
        <f t="shared" si="1"/>
        <v>27</v>
      </c>
      <c r="F6" s="11">
        <f t="shared" ref="F6:N6" si="4">F18+F30+F42+F54+F67+F79+F91+F103+F115</f>
        <v>40</v>
      </c>
      <c r="G6" s="11">
        <f t="shared" si="4"/>
        <v>37</v>
      </c>
      <c r="H6" s="11">
        <f t="shared" si="4"/>
        <v>42</v>
      </c>
      <c r="I6" s="11">
        <f t="shared" si="4"/>
        <v>42</v>
      </c>
      <c r="J6" s="11">
        <f t="shared" si="4"/>
        <v>46</v>
      </c>
      <c r="K6" s="11">
        <f t="shared" si="4"/>
        <v>50</v>
      </c>
      <c r="L6" s="11">
        <f t="shared" si="4"/>
        <v>65</v>
      </c>
      <c r="M6" s="11">
        <f t="shared" si="4"/>
        <v>61</v>
      </c>
      <c r="N6" s="11">
        <f t="shared" si="4"/>
        <v>57</v>
      </c>
    </row>
    <row r="7" spans="2:22" ht="14.1" customHeight="1" x14ac:dyDescent="0.25">
      <c r="B7" s="47"/>
      <c r="C7" s="46" t="s">
        <v>9</v>
      </c>
      <c r="D7" s="8" t="s">
        <v>21</v>
      </c>
      <c r="E7" s="11">
        <f t="shared" si="1"/>
        <v>113</v>
      </c>
      <c r="F7" s="11">
        <f t="shared" ref="F7:N7" si="5">F19+F31+F43+F55+F68+F80+F92+F104+F116</f>
        <v>128</v>
      </c>
      <c r="G7" s="11">
        <f t="shared" si="5"/>
        <v>134</v>
      </c>
      <c r="H7" s="11">
        <f t="shared" si="5"/>
        <v>132</v>
      </c>
      <c r="I7" s="11">
        <f t="shared" si="5"/>
        <v>126</v>
      </c>
      <c r="J7" s="11">
        <f t="shared" si="5"/>
        <v>133</v>
      </c>
      <c r="K7" s="11">
        <f t="shared" si="5"/>
        <v>126</v>
      </c>
      <c r="L7" s="11">
        <f t="shared" si="5"/>
        <v>128</v>
      </c>
      <c r="M7" s="11">
        <f t="shared" si="5"/>
        <v>126</v>
      </c>
      <c r="N7" s="11">
        <f t="shared" si="5"/>
        <v>130</v>
      </c>
    </row>
    <row r="8" spans="2:22" ht="14.1" customHeight="1" x14ac:dyDescent="0.25">
      <c r="B8" s="47"/>
      <c r="C8" s="47"/>
      <c r="D8" s="8" t="s">
        <v>22</v>
      </c>
      <c r="E8" s="11">
        <f t="shared" si="1"/>
        <v>280</v>
      </c>
      <c r="F8" s="11">
        <f t="shared" ref="F8:N8" si="6">F20+F32+F44+F56+F69+F81+F93+F105+F117</f>
        <v>292</v>
      </c>
      <c r="G8" s="11">
        <f t="shared" si="6"/>
        <v>314</v>
      </c>
      <c r="H8" s="11">
        <f t="shared" si="6"/>
        <v>322</v>
      </c>
      <c r="I8" s="11">
        <f t="shared" si="6"/>
        <v>326</v>
      </c>
      <c r="J8" s="11">
        <f t="shared" si="6"/>
        <v>360</v>
      </c>
      <c r="K8" s="11">
        <f t="shared" si="6"/>
        <v>366</v>
      </c>
      <c r="L8" s="11">
        <f t="shared" si="6"/>
        <v>371</v>
      </c>
      <c r="M8" s="11">
        <f t="shared" si="6"/>
        <v>352</v>
      </c>
      <c r="N8" s="11">
        <f t="shared" si="6"/>
        <v>347</v>
      </c>
    </row>
    <row r="9" spans="2:22" ht="14.1" customHeight="1" x14ac:dyDescent="0.25">
      <c r="B9" s="47"/>
      <c r="C9" s="47"/>
      <c r="D9" s="8" t="s">
        <v>7</v>
      </c>
      <c r="E9" s="11">
        <f t="shared" si="1"/>
        <v>27</v>
      </c>
      <c r="F9" s="11">
        <f t="shared" ref="F9:N9" si="7">F21+F33+F45+F57+F70+F82+F94+F106+F118</f>
        <v>32</v>
      </c>
      <c r="G9" s="11">
        <f t="shared" si="7"/>
        <v>36</v>
      </c>
      <c r="H9" s="11">
        <f t="shared" si="7"/>
        <v>33</v>
      </c>
      <c r="I9" s="11">
        <f t="shared" si="7"/>
        <v>36</v>
      </c>
      <c r="J9" s="11">
        <f t="shared" si="7"/>
        <v>33</v>
      </c>
      <c r="K9" s="11">
        <f t="shared" si="7"/>
        <v>33</v>
      </c>
      <c r="L9" s="11">
        <f t="shared" si="7"/>
        <v>36</v>
      </c>
      <c r="M9" s="11">
        <f t="shared" si="7"/>
        <v>33</v>
      </c>
      <c r="N9" s="11">
        <f t="shared" si="7"/>
        <v>43</v>
      </c>
    </row>
    <row r="10" spans="2:22" ht="14.1" customHeight="1" x14ac:dyDescent="0.25">
      <c r="B10" s="47"/>
      <c r="C10" s="46" t="s">
        <v>25</v>
      </c>
      <c r="D10" s="8" t="s">
        <v>21</v>
      </c>
      <c r="E10" s="11">
        <f>E4+E7</f>
        <v>198</v>
      </c>
      <c r="F10" s="11">
        <f t="shared" ref="F10:N10" si="8">F4+F7</f>
        <v>214</v>
      </c>
      <c r="G10" s="11">
        <f t="shared" si="8"/>
        <v>218</v>
      </c>
      <c r="H10" s="11">
        <f t="shared" si="8"/>
        <v>234</v>
      </c>
      <c r="I10" s="11">
        <f t="shared" si="8"/>
        <v>221</v>
      </c>
      <c r="J10" s="11">
        <f t="shared" si="8"/>
        <v>234</v>
      </c>
      <c r="K10" s="11">
        <f t="shared" si="8"/>
        <v>237</v>
      </c>
      <c r="L10" s="11">
        <f t="shared" si="8"/>
        <v>245</v>
      </c>
      <c r="M10" s="11">
        <f t="shared" si="8"/>
        <v>251</v>
      </c>
      <c r="N10" s="11">
        <f t="shared" si="8"/>
        <v>248</v>
      </c>
    </row>
    <row r="11" spans="2:22" ht="14.1" customHeight="1" x14ac:dyDescent="0.25">
      <c r="B11" s="47"/>
      <c r="C11" s="47"/>
      <c r="D11" s="8" t="s">
        <v>22</v>
      </c>
      <c r="E11" s="11">
        <f>E5+E8</f>
        <v>558</v>
      </c>
      <c r="F11" s="11">
        <f t="shared" ref="F11:N11" si="9">F5+F8</f>
        <v>609</v>
      </c>
      <c r="G11" s="11">
        <f t="shared" si="9"/>
        <v>646</v>
      </c>
      <c r="H11" s="11">
        <f t="shared" si="9"/>
        <v>651</v>
      </c>
      <c r="I11" s="11">
        <f t="shared" si="9"/>
        <v>644</v>
      </c>
      <c r="J11" s="11">
        <f t="shared" si="9"/>
        <v>645</v>
      </c>
      <c r="K11" s="11">
        <f t="shared" si="9"/>
        <v>693</v>
      </c>
      <c r="L11" s="11">
        <f t="shared" si="9"/>
        <v>719</v>
      </c>
      <c r="M11" s="11">
        <f t="shared" si="9"/>
        <v>673</v>
      </c>
      <c r="N11" s="11">
        <f t="shared" si="9"/>
        <v>670</v>
      </c>
    </row>
    <row r="12" spans="2:22" ht="14.1" customHeight="1" x14ac:dyDescent="0.25">
      <c r="B12" s="47"/>
      <c r="C12" s="47"/>
      <c r="D12" s="8" t="s">
        <v>37</v>
      </c>
      <c r="E12" s="11">
        <f>E24+E36+E48+E60+E73+E85+E97+E109+E121</f>
        <v>363</v>
      </c>
      <c r="F12" s="11">
        <f t="shared" ref="F12:N12" si="10">F24+F36+F48+F60+F73+F85+F97+F109+F121</f>
        <v>403</v>
      </c>
      <c r="G12" s="11">
        <f t="shared" si="10"/>
        <v>417</v>
      </c>
      <c r="H12" s="11">
        <f t="shared" si="10"/>
        <v>432</v>
      </c>
      <c r="I12" s="11">
        <f t="shared" si="10"/>
        <v>414</v>
      </c>
      <c r="J12" s="11">
        <f t="shared" si="10"/>
        <v>388</v>
      </c>
      <c r="K12" s="11">
        <f t="shared" si="10"/>
        <v>439</v>
      </c>
      <c r="L12" s="11">
        <f t="shared" si="10"/>
        <v>467</v>
      </c>
      <c r="M12" s="11">
        <f t="shared" si="10"/>
        <v>447</v>
      </c>
      <c r="N12" s="11">
        <f t="shared" si="10"/>
        <v>443</v>
      </c>
      <c r="V12" t="s">
        <v>38</v>
      </c>
    </row>
    <row r="13" spans="2:22" ht="14.1" customHeight="1" x14ac:dyDescent="0.25">
      <c r="B13" s="47"/>
      <c r="C13" s="47"/>
      <c r="D13" s="8" t="s">
        <v>44</v>
      </c>
      <c r="E13" s="11">
        <f>E25+E37+E49+E61+E74+E86+E98+E110+E122</f>
        <v>393</v>
      </c>
      <c r="F13" s="11">
        <f t="shared" ref="F13:N13" si="11">F25+F37+F49+F61+F74+F86+F98+F110+F122</f>
        <v>420</v>
      </c>
      <c r="G13" s="11">
        <f t="shared" si="11"/>
        <v>448</v>
      </c>
      <c r="H13" s="11">
        <f t="shared" si="11"/>
        <v>455</v>
      </c>
      <c r="I13" s="11">
        <f t="shared" si="11"/>
        <v>453</v>
      </c>
      <c r="J13" s="11">
        <f t="shared" si="11"/>
        <v>493</v>
      </c>
      <c r="K13" s="11">
        <f t="shared" si="11"/>
        <v>492</v>
      </c>
      <c r="L13" s="11">
        <f t="shared" si="11"/>
        <v>499</v>
      </c>
      <c r="M13" s="11">
        <f t="shared" si="11"/>
        <v>478</v>
      </c>
      <c r="N13" s="11">
        <f t="shared" si="11"/>
        <v>477</v>
      </c>
    </row>
    <row r="14" spans="2:22" ht="14.1" customHeight="1" x14ac:dyDescent="0.25">
      <c r="B14" s="47"/>
      <c r="C14" s="47"/>
      <c r="D14" s="8" t="s">
        <v>7</v>
      </c>
      <c r="E14" s="11">
        <f>E6+E9</f>
        <v>54</v>
      </c>
      <c r="F14" s="11">
        <f t="shared" ref="F14:N14" si="12">F6+F9</f>
        <v>72</v>
      </c>
      <c r="G14" s="11">
        <f t="shared" si="12"/>
        <v>73</v>
      </c>
      <c r="H14" s="11">
        <f t="shared" si="12"/>
        <v>75</v>
      </c>
      <c r="I14" s="11">
        <f t="shared" si="12"/>
        <v>78</v>
      </c>
      <c r="J14" s="11">
        <f t="shared" si="12"/>
        <v>79</v>
      </c>
      <c r="K14" s="11">
        <f t="shared" si="12"/>
        <v>83</v>
      </c>
      <c r="L14" s="11">
        <f t="shared" si="12"/>
        <v>101</v>
      </c>
      <c r="M14" s="11">
        <f t="shared" si="12"/>
        <v>94</v>
      </c>
      <c r="N14" s="11">
        <f t="shared" si="12"/>
        <v>100</v>
      </c>
    </row>
    <row r="15" spans="2:22" ht="14.1" customHeight="1" x14ac:dyDescent="0.25">
      <c r="B15" s="48"/>
      <c r="C15" s="48"/>
      <c r="D15" s="8" t="s">
        <v>8</v>
      </c>
      <c r="E15" s="11">
        <f>E27+E39+E51+E63+E76+E88+E100+E112+E124</f>
        <v>756</v>
      </c>
      <c r="F15" s="11">
        <f t="shared" ref="F15:N15" si="13">F27+F39+F51+F63+F76+F88+F100+F112+F124</f>
        <v>823</v>
      </c>
      <c r="G15" s="11">
        <f t="shared" si="13"/>
        <v>865</v>
      </c>
      <c r="H15" s="11">
        <f t="shared" si="13"/>
        <v>887</v>
      </c>
      <c r="I15" s="11">
        <f t="shared" si="13"/>
        <v>867</v>
      </c>
      <c r="J15" s="11">
        <f t="shared" si="13"/>
        <v>881</v>
      </c>
      <c r="K15" s="11">
        <f t="shared" si="13"/>
        <v>931</v>
      </c>
      <c r="L15" s="11">
        <f t="shared" si="13"/>
        <v>966</v>
      </c>
      <c r="M15" s="11">
        <f t="shared" si="13"/>
        <v>925</v>
      </c>
      <c r="N15" s="11">
        <f t="shared" si="13"/>
        <v>920</v>
      </c>
    </row>
    <row r="16" spans="2:22" ht="14.1" customHeight="1" x14ac:dyDescent="0.25">
      <c r="B16" s="44" t="s">
        <v>12</v>
      </c>
      <c r="C16" s="46" t="s">
        <v>37</v>
      </c>
      <c r="D16" s="8" t="s">
        <v>21</v>
      </c>
      <c r="E16" s="11"/>
      <c r="F16" s="11"/>
      <c r="G16" s="11">
        <v>0</v>
      </c>
      <c r="H16" s="11">
        <v>5</v>
      </c>
      <c r="I16" s="11">
        <v>7</v>
      </c>
      <c r="J16" s="11">
        <v>10</v>
      </c>
      <c r="K16" s="13">
        <v>15</v>
      </c>
      <c r="L16" s="11">
        <v>17</v>
      </c>
      <c r="M16" s="11">
        <v>20</v>
      </c>
      <c r="N16" s="11">
        <v>23</v>
      </c>
    </row>
    <row r="17" spans="2:18" ht="14.1" customHeight="1" x14ac:dyDescent="0.25">
      <c r="B17" s="44"/>
      <c r="C17" s="47"/>
      <c r="D17" s="8" t="s">
        <v>22</v>
      </c>
      <c r="E17" s="11"/>
      <c r="F17" s="11"/>
      <c r="G17" s="11">
        <v>4</v>
      </c>
      <c r="H17" s="11">
        <v>7</v>
      </c>
      <c r="I17" s="11">
        <v>8</v>
      </c>
      <c r="J17" s="11">
        <v>12</v>
      </c>
      <c r="K17" s="11">
        <v>18</v>
      </c>
      <c r="L17" s="11">
        <v>21</v>
      </c>
      <c r="M17" s="11">
        <v>19</v>
      </c>
      <c r="N17" s="11">
        <v>21</v>
      </c>
    </row>
    <row r="18" spans="2:18" ht="14.1" customHeight="1" x14ac:dyDescent="0.25">
      <c r="B18" s="44"/>
      <c r="C18" s="47"/>
      <c r="D18" s="8" t="s">
        <v>7</v>
      </c>
      <c r="E18" s="11"/>
      <c r="F18" s="11"/>
      <c r="G18" s="11">
        <v>1</v>
      </c>
      <c r="H18" s="11">
        <v>3</v>
      </c>
      <c r="I18" s="11">
        <v>4</v>
      </c>
      <c r="J18" s="11">
        <v>4</v>
      </c>
      <c r="K18" s="13">
        <v>4</v>
      </c>
      <c r="L18" s="11">
        <v>5</v>
      </c>
      <c r="M18" s="11">
        <v>6</v>
      </c>
      <c r="N18" s="11">
        <v>6</v>
      </c>
    </row>
    <row r="19" spans="2:18" ht="14.1" customHeight="1" x14ac:dyDescent="0.25">
      <c r="B19" s="44"/>
      <c r="C19" s="46" t="s">
        <v>9</v>
      </c>
      <c r="D19" s="8" t="s">
        <v>21</v>
      </c>
      <c r="E19" s="11"/>
      <c r="F19" s="11"/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1</v>
      </c>
      <c r="M19" s="11">
        <v>1</v>
      </c>
      <c r="N19" s="11">
        <v>1</v>
      </c>
    </row>
    <row r="20" spans="2:18" ht="14.1" customHeight="1" x14ac:dyDescent="0.25">
      <c r="B20" s="44"/>
      <c r="C20" s="47"/>
      <c r="D20" s="8" t="s">
        <v>22</v>
      </c>
      <c r="E20" s="11"/>
      <c r="F20" s="11"/>
      <c r="G20" s="11">
        <v>2</v>
      </c>
      <c r="H20" s="11">
        <v>3</v>
      </c>
      <c r="I20" s="11">
        <v>3</v>
      </c>
      <c r="J20" s="11">
        <v>5</v>
      </c>
      <c r="K20" s="11">
        <v>5</v>
      </c>
      <c r="L20" s="11">
        <v>5</v>
      </c>
      <c r="M20" s="11">
        <v>5</v>
      </c>
      <c r="N20" s="11">
        <v>7</v>
      </c>
    </row>
    <row r="21" spans="2:18" ht="14.1" customHeight="1" x14ac:dyDescent="0.25">
      <c r="B21" s="44"/>
      <c r="C21" s="47"/>
      <c r="D21" s="8" t="s">
        <v>7</v>
      </c>
      <c r="E21" s="11"/>
      <c r="F21" s="11"/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</row>
    <row r="22" spans="2:18" ht="14.1" customHeight="1" x14ac:dyDescent="0.25">
      <c r="B22" s="44"/>
      <c r="C22" s="46" t="s">
        <v>25</v>
      </c>
      <c r="D22" s="8" t="s">
        <v>21</v>
      </c>
      <c r="E22" s="11"/>
      <c r="F22" s="11"/>
      <c r="G22" s="11">
        <f t="shared" ref="G22:N22" si="14">G16+G19</f>
        <v>0</v>
      </c>
      <c r="H22" s="11">
        <f t="shared" si="14"/>
        <v>5</v>
      </c>
      <c r="I22" s="11">
        <f t="shared" si="14"/>
        <v>7</v>
      </c>
      <c r="J22" s="11">
        <f t="shared" si="14"/>
        <v>10</v>
      </c>
      <c r="K22" s="11">
        <f t="shared" si="14"/>
        <v>15</v>
      </c>
      <c r="L22" s="11">
        <f t="shared" si="14"/>
        <v>18</v>
      </c>
      <c r="M22" s="11">
        <f t="shared" si="14"/>
        <v>21</v>
      </c>
      <c r="N22" s="11">
        <f t="shared" si="14"/>
        <v>24</v>
      </c>
    </row>
    <row r="23" spans="2:18" ht="14.1" customHeight="1" x14ac:dyDescent="0.25">
      <c r="B23" s="44"/>
      <c r="C23" s="47"/>
      <c r="D23" s="8" t="s">
        <v>22</v>
      </c>
      <c r="E23" s="11"/>
      <c r="F23" s="11"/>
      <c r="G23" s="11">
        <f>G17+G20</f>
        <v>6</v>
      </c>
      <c r="H23" s="11">
        <f t="shared" ref="H23:N23" si="15">H17+H20</f>
        <v>10</v>
      </c>
      <c r="I23" s="11">
        <f t="shared" si="15"/>
        <v>11</v>
      </c>
      <c r="J23" s="11">
        <f t="shared" si="15"/>
        <v>17</v>
      </c>
      <c r="K23" s="11">
        <f t="shared" si="15"/>
        <v>23</v>
      </c>
      <c r="L23" s="11">
        <f t="shared" si="15"/>
        <v>26</v>
      </c>
      <c r="M23" s="11">
        <f t="shared" si="15"/>
        <v>24</v>
      </c>
      <c r="N23" s="11">
        <f t="shared" si="15"/>
        <v>28</v>
      </c>
    </row>
    <row r="24" spans="2:18" ht="14.1" customHeight="1" x14ac:dyDescent="0.25">
      <c r="B24" s="44"/>
      <c r="C24" s="47"/>
      <c r="D24" s="8" t="s">
        <v>37</v>
      </c>
      <c r="E24" s="11"/>
      <c r="F24" s="11"/>
      <c r="G24" s="11">
        <v>4</v>
      </c>
      <c r="H24" s="11">
        <v>12</v>
      </c>
      <c r="I24" s="11">
        <v>15</v>
      </c>
      <c r="J24" s="11">
        <v>22</v>
      </c>
      <c r="K24" s="13">
        <v>33</v>
      </c>
      <c r="L24" s="11">
        <v>38</v>
      </c>
      <c r="M24" s="11">
        <v>39</v>
      </c>
      <c r="N24" s="11">
        <v>44</v>
      </c>
    </row>
    <row r="25" spans="2:18" ht="14.1" customHeight="1" x14ac:dyDescent="0.25">
      <c r="B25" s="44"/>
      <c r="C25" s="47"/>
      <c r="D25" s="8" t="s">
        <v>44</v>
      </c>
      <c r="E25" s="11"/>
      <c r="F25" s="11"/>
      <c r="G25" s="11">
        <v>2</v>
      </c>
      <c r="H25" s="11">
        <v>3</v>
      </c>
      <c r="I25" s="11">
        <v>3</v>
      </c>
      <c r="J25" s="11">
        <v>5</v>
      </c>
      <c r="K25" s="11">
        <v>5</v>
      </c>
      <c r="L25" s="11">
        <v>6</v>
      </c>
      <c r="M25" s="11">
        <v>6</v>
      </c>
      <c r="N25" s="11">
        <v>8</v>
      </c>
    </row>
    <row r="26" spans="2:18" ht="14.1" customHeight="1" x14ac:dyDescent="0.25">
      <c r="B26" s="44"/>
      <c r="C26" s="47"/>
      <c r="D26" s="8" t="s">
        <v>7</v>
      </c>
      <c r="E26" s="11"/>
      <c r="F26" s="11"/>
      <c r="G26" s="11">
        <f>G18+G21</f>
        <v>1</v>
      </c>
      <c r="H26" s="11">
        <f t="shared" ref="H26:N26" si="16">H18+H21</f>
        <v>3</v>
      </c>
      <c r="I26" s="11">
        <f t="shared" si="16"/>
        <v>4</v>
      </c>
      <c r="J26" s="11">
        <f t="shared" si="16"/>
        <v>4</v>
      </c>
      <c r="K26" s="11">
        <f t="shared" si="16"/>
        <v>4</v>
      </c>
      <c r="L26" s="11">
        <f t="shared" si="16"/>
        <v>5</v>
      </c>
      <c r="M26" s="11">
        <f t="shared" si="16"/>
        <v>6</v>
      </c>
      <c r="N26" s="11">
        <f t="shared" si="16"/>
        <v>6</v>
      </c>
    </row>
    <row r="27" spans="2:18" ht="14.1" customHeight="1" x14ac:dyDescent="0.25">
      <c r="B27" s="44"/>
      <c r="C27" s="48"/>
      <c r="D27" s="8" t="s">
        <v>8</v>
      </c>
      <c r="E27" s="11"/>
      <c r="F27" s="11"/>
      <c r="G27" s="11">
        <v>6</v>
      </c>
      <c r="H27" s="11">
        <v>15</v>
      </c>
      <c r="I27" s="11">
        <v>18</v>
      </c>
      <c r="J27" s="11">
        <v>27</v>
      </c>
      <c r="K27" s="13">
        <v>38</v>
      </c>
      <c r="L27" s="11">
        <v>44</v>
      </c>
      <c r="M27" s="11">
        <v>45</v>
      </c>
      <c r="N27" s="11">
        <v>52</v>
      </c>
    </row>
    <row r="28" spans="2:18" ht="14.1" customHeight="1" x14ac:dyDescent="0.25">
      <c r="B28" s="44" t="s">
        <v>13</v>
      </c>
      <c r="C28" s="46" t="s">
        <v>37</v>
      </c>
      <c r="D28" s="8" t="s">
        <v>21</v>
      </c>
      <c r="E28" s="11">
        <v>25</v>
      </c>
      <c r="F28" s="11">
        <v>28</v>
      </c>
      <c r="G28" s="11">
        <v>28</v>
      </c>
      <c r="H28" s="11">
        <v>39</v>
      </c>
      <c r="I28" s="11">
        <v>39</v>
      </c>
      <c r="J28" s="11">
        <v>43</v>
      </c>
      <c r="K28" s="13">
        <v>45</v>
      </c>
      <c r="L28" s="11">
        <v>39</v>
      </c>
      <c r="M28" s="11">
        <v>41</v>
      </c>
      <c r="N28" s="11">
        <v>34</v>
      </c>
    </row>
    <row r="29" spans="2:18" ht="14.1" customHeight="1" x14ac:dyDescent="0.25">
      <c r="B29" s="44"/>
      <c r="C29" s="47"/>
      <c r="D29" s="8" t="s">
        <v>22</v>
      </c>
      <c r="E29" s="11">
        <v>59</v>
      </c>
      <c r="F29" s="11">
        <v>73</v>
      </c>
      <c r="G29" s="11">
        <v>75</v>
      </c>
      <c r="H29" s="11">
        <v>71</v>
      </c>
      <c r="I29" s="11">
        <v>76</v>
      </c>
      <c r="J29" s="11">
        <v>78</v>
      </c>
      <c r="K29" s="11">
        <v>63</v>
      </c>
      <c r="L29" s="11">
        <v>63</v>
      </c>
      <c r="M29" s="11">
        <v>61</v>
      </c>
      <c r="N29" s="11">
        <v>63</v>
      </c>
      <c r="R29" t="s">
        <v>38</v>
      </c>
    </row>
    <row r="30" spans="2:18" ht="14.1" customHeight="1" x14ac:dyDescent="0.25">
      <c r="B30" s="44"/>
      <c r="C30" s="47"/>
      <c r="D30" s="8" t="s">
        <v>7</v>
      </c>
      <c r="E30" s="11">
        <v>6</v>
      </c>
      <c r="F30" s="11">
        <v>4</v>
      </c>
      <c r="G30" s="11">
        <v>6</v>
      </c>
      <c r="H30" s="11">
        <v>11</v>
      </c>
      <c r="I30" s="11">
        <v>12</v>
      </c>
      <c r="J30" s="11">
        <v>12</v>
      </c>
      <c r="K30" s="13">
        <v>10</v>
      </c>
      <c r="L30" s="11">
        <v>8</v>
      </c>
      <c r="M30" s="11">
        <v>7</v>
      </c>
      <c r="N30" s="11">
        <v>6</v>
      </c>
    </row>
    <row r="31" spans="2:18" ht="14.1" customHeight="1" x14ac:dyDescent="0.25">
      <c r="B31" s="44"/>
      <c r="C31" s="46" t="s">
        <v>9</v>
      </c>
      <c r="D31" s="8" t="s">
        <v>21</v>
      </c>
      <c r="E31" s="11">
        <v>5</v>
      </c>
      <c r="F31" s="11">
        <v>15</v>
      </c>
      <c r="G31" s="11">
        <v>18</v>
      </c>
      <c r="H31" s="11">
        <v>16</v>
      </c>
      <c r="I31" s="11">
        <v>13</v>
      </c>
      <c r="J31" s="11">
        <v>16</v>
      </c>
      <c r="K31" s="11">
        <v>10</v>
      </c>
      <c r="L31" s="11">
        <v>10</v>
      </c>
      <c r="M31" s="11">
        <v>12</v>
      </c>
      <c r="N31" s="11">
        <v>23</v>
      </c>
    </row>
    <row r="32" spans="2:18" ht="14.1" customHeight="1" x14ac:dyDescent="0.25">
      <c r="B32" s="44"/>
      <c r="C32" s="47"/>
      <c r="D32" s="8" t="s">
        <v>22</v>
      </c>
      <c r="E32" s="11">
        <v>29</v>
      </c>
      <c r="F32" s="11">
        <v>26</v>
      </c>
      <c r="G32" s="11">
        <v>26</v>
      </c>
      <c r="H32" s="11">
        <v>21</v>
      </c>
      <c r="I32" s="11">
        <v>26</v>
      </c>
      <c r="J32" s="11">
        <v>23</v>
      </c>
      <c r="K32" s="11">
        <v>24</v>
      </c>
      <c r="L32" s="11">
        <v>35</v>
      </c>
      <c r="M32" s="11">
        <v>39</v>
      </c>
      <c r="N32" s="11">
        <v>42</v>
      </c>
    </row>
    <row r="33" spans="2:14" ht="14.1" customHeight="1" x14ac:dyDescent="0.25">
      <c r="B33" s="44"/>
      <c r="C33" s="47"/>
      <c r="D33" s="8" t="s">
        <v>7</v>
      </c>
      <c r="E33" s="11">
        <v>2</v>
      </c>
      <c r="F33" s="11">
        <v>3</v>
      </c>
      <c r="G33" s="11">
        <v>3</v>
      </c>
      <c r="H33" s="11">
        <v>4</v>
      </c>
      <c r="I33" s="11">
        <v>3</v>
      </c>
      <c r="J33" s="11">
        <v>5</v>
      </c>
      <c r="K33" s="11">
        <v>7</v>
      </c>
      <c r="L33" s="11">
        <v>7</v>
      </c>
      <c r="M33" s="11">
        <v>5</v>
      </c>
      <c r="N33" s="11">
        <v>6</v>
      </c>
    </row>
    <row r="34" spans="2:14" ht="14.1" customHeight="1" x14ac:dyDescent="0.25">
      <c r="B34" s="44"/>
      <c r="C34" s="46" t="s">
        <v>25</v>
      </c>
      <c r="D34" s="8" t="s">
        <v>21</v>
      </c>
      <c r="E34" s="11">
        <f>E28+E31</f>
        <v>30</v>
      </c>
      <c r="F34" s="11">
        <f t="shared" ref="F34:N34" si="17">F28+F31</f>
        <v>43</v>
      </c>
      <c r="G34" s="11">
        <f t="shared" si="17"/>
        <v>46</v>
      </c>
      <c r="H34" s="11">
        <f t="shared" si="17"/>
        <v>55</v>
      </c>
      <c r="I34" s="11">
        <f t="shared" si="17"/>
        <v>52</v>
      </c>
      <c r="J34" s="11">
        <f t="shared" si="17"/>
        <v>59</v>
      </c>
      <c r="K34" s="11">
        <f t="shared" si="17"/>
        <v>55</v>
      </c>
      <c r="L34" s="11">
        <f t="shared" si="17"/>
        <v>49</v>
      </c>
      <c r="M34" s="11">
        <f t="shared" si="17"/>
        <v>53</v>
      </c>
      <c r="N34" s="11">
        <f t="shared" si="17"/>
        <v>57</v>
      </c>
    </row>
    <row r="35" spans="2:14" ht="14.1" customHeight="1" x14ac:dyDescent="0.25">
      <c r="B35" s="44"/>
      <c r="C35" s="47"/>
      <c r="D35" s="8" t="s">
        <v>22</v>
      </c>
      <c r="E35" s="11">
        <f>E29+E32</f>
        <v>88</v>
      </c>
      <c r="F35" s="11">
        <f t="shared" ref="F35:N35" si="18">F29+F32</f>
        <v>99</v>
      </c>
      <c r="G35" s="11">
        <f t="shared" si="18"/>
        <v>101</v>
      </c>
      <c r="H35" s="11">
        <f t="shared" si="18"/>
        <v>92</v>
      </c>
      <c r="I35" s="11">
        <f t="shared" si="18"/>
        <v>102</v>
      </c>
      <c r="J35" s="11">
        <f t="shared" si="18"/>
        <v>101</v>
      </c>
      <c r="K35" s="11">
        <f t="shared" si="18"/>
        <v>87</v>
      </c>
      <c r="L35" s="11">
        <f t="shared" si="18"/>
        <v>98</v>
      </c>
      <c r="M35" s="11">
        <f t="shared" si="18"/>
        <v>100</v>
      </c>
      <c r="N35" s="11">
        <f t="shared" si="18"/>
        <v>105</v>
      </c>
    </row>
    <row r="36" spans="2:14" ht="14.1" customHeight="1" x14ac:dyDescent="0.25">
      <c r="B36" s="44"/>
      <c r="C36" s="47"/>
      <c r="D36" s="8" t="s">
        <v>37</v>
      </c>
      <c r="E36" s="11">
        <v>84</v>
      </c>
      <c r="F36" s="11">
        <v>101</v>
      </c>
      <c r="G36" s="11">
        <v>103</v>
      </c>
      <c r="H36" s="11">
        <v>110</v>
      </c>
      <c r="I36" s="11">
        <v>115</v>
      </c>
      <c r="J36" s="11">
        <v>121</v>
      </c>
      <c r="K36" s="13">
        <v>108</v>
      </c>
      <c r="L36" s="11">
        <v>102</v>
      </c>
      <c r="M36" s="11">
        <v>102</v>
      </c>
      <c r="N36" s="11">
        <v>97</v>
      </c>
    </row>
    <row r="37" spans="2:14" ht="14.1" customHeight="1" x14ac:dyDescent="0.25">
      <c r="B37" s="44"/>
      <c r="C37" s="47"/>
      <c r="D37" s="8" t="s">
        <v>44</v>
      </c>
      <c r="E37" s="11">
        <v>34</v>
      </c>
      <c r="F37" s="11">
        <v>41</v>
      </c>
      <c r="G37" s="11">
        <v>44</v>
      </c>
      <c r="H37" s="11">
        <v>37</v>
      </c>
      <c r="I37" s="11">
        <v>39</v>
      </c>
      <c r="J37" s="11">
        <v>39</v>
      </c>
      <c r="K37" s="11">
        <v>34</v>
      </c>
      <c r="L37" s="11">
        <v>45</v>
      </c>
      <c r="M37" s="11">
        <v>51</v>
      </c>
      <c r="N37" s="11">
        <v>65</v>
      </c>
    </row>
    <row r="38" spans="2:14" ht="14.1" customHeight="1" x14ac:dyDescent="0.25">
      <c r="B38" s="44"/>
      <c r="C38" s="47"/>
      <c r="D38" s="8" t="s">
        <v>7</v>
      </c>
      <c r="E38" s="11">
        <f>E30+E33</f>
        <v>8</v>
      </c>
      <c r="F38" s="11">
        <f t="shared" ref="F38:N38" si="19">F30+F33</f>
        <v>7</v>
      </c>
      <c r="G38" s="11">
        <f t="shared" si="19"/>
        <v>9</v>
      </c>
      <c r="H38" s="11">
        <f t="shared" si="19"/>
        <v>15</v>
      </c>
      <c r="I38" s="11">
        <f t="shared" si="19"/>
        <v>15</v>
      </c>
      <c r="J38" s="11">
        <f t="shared" si="19"/>
        <v>17</v>
      </c>
      <c r="K38" s="11">
        <f t="shared" si="19"/>
        <v>17</v>
      </c>
      <c r="L38" s="11">
        <f t="shared" si="19"/>
        <v>15</v>
      </c>
      <c r="M38" s="11">
        <f t="shared" si="19"/>
        <v>12</v>
      </c>
      <c r="N38" s="11">
        <f t="shared" si="19"/>
        <v>12</v>
      </c>
    </row>
    <row r="39" spans="2:14" ht="14.1" customHeight="1" x14ac:dyDescent="0.25">
      <c r="B39" s="44"/>
      <c r="C39" s="48"/>
      <c r="D39" s="8" t="s">
        <v>8</v>
      </c>
      <c r="E39" s="11">
        <v>118</v>
      </c>
      <c r="F39" s="11">
        <v>142</v>
      </c>
      <c r="G39" s="11">
        <v>147</v>
      </c>
      <c r="H39" s="11">
        <v>147</v>
      </c>
      <c r="I39" s="11">
        <v>154</v>
      </c>
      <c r="J39" s="11">
        <v>160</v>
      </c>
      <c r="K39" s="13">
        <v>142</v>
      </c>
      <c r="L39" s="11">
        <v>147</v>
      </c>
      <c r="M39" s="11">
        <v>153</v>
      </c>
      <c r="N39" s="11">
        <v>162</v>
      </c>
    </row>
    <row r="40" spans="2:14" ht="14.1" customHeight="1" x14ac:dyDescent="0.25">
      <c r="B40" s="44" t="s">
        <v>26</v>
      </c>
      <c r="C40" s="46" t="s">
        <v>37</v>
      </c>
      <c r="D40" s="8" t="s">
        <v>21</v>
      </c>
      <c r="E40" s="11">
        <v>16</v>
      </c>
      <c r="F40" s="11">
        <v>17</v>
      </c>
      <c r="G40" s="11">
        <v>19</v>
      </c>
      <c r="H40" s="11">
        <v>18</v>
      </c>
      <c r="I40" s="11">
        <v>13</v>
      </c>
      <c r="J40" s="11">
        <v>17</v>
      </c>
      <c r="K40" s="13">
        <v>9</v>
      </c>
      <c r="L40" s="11">
        <v>10</v>
      </c>
      <c r="M40" s="11">
        <v>15</v>
      </c>
      <c r="N40" s="11">
        <v>13</v>
      </c>
    </row>
    <row r="41" spans="2:14" ht="14.1" customHeight="1" x14ac:dyDescent="0.25">
      <c r="B41" s="44"/>
      <c r="C41" s="47"/>
      <c r="D41" s="8" t="s">
        <v>22</v>
      </c>
      <c r="E41" s="11">
        <v>34</v>
      </c>
      <c r="F41" s="11">
        <v>38</v>
      </c>
      <c r="G41" s="11">
        <v>39</v>
      </c>
      <c r="H41" s="11">
        <v>35</v>
      </c>
      <c r="I41" s="11">
        <v>28</v>
      </c>
      <c r="J41" s="11">
        <v>32</v>
      </c>
      <c r="K41" s="11">
        <v>32</v>
      </c>
      <c r="L41" s="11">
        <v>29</v>
      </c>
      <c r="M41" s="11">
        <v>31</v>
      </c>
      <c r="N41" s="11">
        <v>30</v>
      </c>
    </row>
    <row r="42" spans="2:14" ht="14.1" customHeight="1" x14ac:dyDescent="0.25">
      <c r="B42" s="44"/>
      <c r="C42" s="47"/>
      <c r="D42" s="8" t="s">
        <v>7</v>
      </c>
      <c r="E42" s="11">
        <v>2</v>
      </c>
      <c r="F42" s="11">
        <v>6</v>
      </c>
      <c r="G42" s="11">
        <v>5</v>
      </c>
      <c r="H42" s="11">
        <v>9</v>
      </c>
      <c r="I42" s="11">
        <v>7</v>
      </c>
      <c r="J42" s="11">
        <v>9</v>
      </c>
      <c r="K42" s="13">
        <v>7</v>
      </c>
      <c r="L42" s="11">
        <v>6</v>
      </c>
      <c r="M42" s="11">
        <v>5</v>
      </c>
      <c r="N42" s="11">
        <v>5</v>
      </c>
    </row>
    <row r="43" spans="2:14" ht="14.1" customHeight="1" x14ac:dyDescent="0.25">
      <c r="B43" s="44"/>
      <c r="C43" s="46" t="s">
        <v>9</v>
      </c>
      <c r="D43" s="8" t="s">
        <v>21</v>
      </c>
      <c r="E43" s="11">
        <v>17</v>
      </c>
      <c r="F43" s="11">
        <v>21</v>
      </c>
      <c r="G43" s="11">
        <v>17</v>
      </c>
      <c r="H43" s="11">
        <v>18</v>
      </c>
      <c r="I43" s="11">
        <v>18</v>
      </c>
      <c r="J43" s="11">
        <v>23</v>
      </c>
      <c r="K43" s="11">
        <v>21</v>
      </c>
      <c r="L43" s="11">
        <v>21</v>
      </c>
      <c r="M43" s="11">
        <v>26</v>
      </c>
      <c r="N43" s="11">
        <v>24</v>
      </c>
    </row>
    <row r="44" spans="2:14" ht="14.1" customHeight="1" x14ac:dyDescent="0.25">
      <c r="B44" s="44"/>
      <c r="C44" s="47"/>
      <c r="D44" s="8" t="s">
        <v>22</v>
      </c>
      <c r="E44" s="11">
        <v>38</v>
      </c>
      <c r="F44" s="11">
        <v>37</v>
      </c>
      <c r="G44" s="11">
        <v>41</v>
      </c>
      <c r="H44" s="11">
        <v>46</v>
      </c>
      <c r="I44" s="11">
        <v>45</v>
      </c>
      <c r="J44" s="11">
        <v>47</v>
      </c>
      <c r="K44" s="11">
        <v>49</v>
      </c>
      <c r="L44" s="11">
        <v>42</v>
      </c>
      <c r="M44" s="11">
        <v>37</v>
      </c>
      <c r="N44" s="11">
        <v>43</v>
      </c>
    </row>
    <row r="45" spans="2:14" ht="14.1" customHeight="1" x14ac:dyDescent="0.25">
      <c r="B45" s="44"/>
      <c r="C45" s="47"/>
      <c r="D45" s="8" t="s">
        <v>7</v>
      </c>
      <c r="E45" s="11">
        <v>3</v>
      </c>
      <c r="F45" s="11">
        <v>4</v>
      </c>
      <c r="G45" s="11">
        <v>4</v>
      </c>
      <c r="H45" s="11">
        <v>4</v>
      </c>
      <c r="I45" s="11">
        <v>6</v>
      </c>
      <c r="J45" s="11">
        <v>5</v>
      </c>
      <c r="K45" s="11">
        <v>4</v>
      </c>
      <c r="L45" s="11">
        <v>4</v>
      </c>
      <c r="M45" s="11">
        <v>7</v>
      </c>
      <c r="N45" s="11">
        <v>12</v>
      </c>
    </row>
    <row r="46" spans="2:14" ht="14.1" customHeight="1" x14ac:dyDescent="0.25">
      <c r="B46" s="44"/>
      <c r="C46" s="46" t="s">
        <v>25</v>
      </c>
      <c r="D46" s="8" t="s">
        <v>21</v>
      </c>
      <c r="E46" s="11">
        <f>E40+E43</f>
        <v>33</v>
      </c>
      <c r="F46" s="11">
        <f t="shared" ref="F46:N46" si="20">F40+F43</f>
        <v>38</v>
      </c>
      <c r="G46" s="11">
        <f t="shared" si="20"/>
        <v>36</v>
      </c>
      <c r="H46" s="11">
        <f t="shared" si="20"/>
        <v>36</v>
      </c>
      <c r="I46" s="11">
        <f t="shared" si="20"/>
        <v>31</v>
      </c>
      <c r="J46" s="11">
        <f t="shared" si="20"/>
        <v>40</v>
      </c>
      <c r="K46" s="11">
        <f t="shared" si="20"/>
        <v>30</v>
      </c>
      <c r="L46" s="11">
        <f t="shared" si="20"/>
        <v>31</v>
      </c>
      <c r="M46" s="11">
        <f t="shared" si="20"/>
        <v>41</v>
      </c>
      <c r="N46" s="11">
        <f t="shared" si="20"/>
        <v>37</v>
      </c>
    </row>
    <row r="47" spans="2:14" ht="14.1" customHeight="1" x14ac:dyDescent="0.25">
      <c r="B47" s="44"/>
      <c r="C47" s="47"/>
      <c r="D47" s="8" t="s">
        <v>22</v>
      </c>
      <c r="E47" s="11">
        <f>E41+E44</f>
        <v>72</v>
      </c>
      <c r="F47" s="11">
        <f t="shared" ref="F47:N47" si="21">F41+F44</f>
        <v>75</v>
      </c>
      <c r="G47" s="11">
        <f t="shared" si="21"/>
        <v>80</v>
      </c>
      <c r="H47" s="11">
        <f t="shared" si="21"/>
        <v>81</v>
      </c>
      <c r="I47" s="11">
        <f t="shared" si="21"/>
        <v>73</v>
      </c>
      <c r="J47" s="11">
        <f t="shared" si="21"/>
        <v>79</v>
      </c>
      <c r="K47" s="11">
        <f t="shared" si="21"/>
        <v>81</v>
      </c>
      <c r="L47" s="11">
        <f t="shared" si="21"/>
        <v>71</v>
      </c>
      <c r="M47" s="11">
        <f t="shared" si="21"/>
        <v>68</v>
      </c>
      <c r="N47" s="11">
        <f t="shared" si="21"/>
        <v>73</v>
      </c>
    </row>
    <row r="48" spans="2:14" ht="14.1" customHeight="1" x14ac:dyDescent="0.25">
      <c r="B48" s="44"/>
      <c r="C48" s="47"/>
      <c r="D48" s="8" t="s">
        <v>37</v>
      </c>
      <c r="E48" s="11">
        <v>50</v>
      </c>
      <c r="F48" s="11">
        <v>55</v>
      </c>
      <c r="G48" s="11">
        <v>58</v>
      </c>
      <c r="H48" s="11">
        <v>53</v>
      </c>
      <c r="I48" s="11">
        <v>41</v>
      </c>
      <c r="J48" s="11">
        <v>49</v>
      </c>
      <c r="K48" s="13">
        <v>41</v>
      </c>
      <c r="L48" s="11">
        <v>39</v>
      </c>
      <c r="M48" s="11">
        <v>46</v>
      </c>
      <c r="N48" s="11">
        <v>43</v>
      </c>
    </row>
    <row r="49" spans="2:14" ht="14.1" customHeight="1" x14ac:dyDescent="0.25">
      <c r="B49" s="44"/>
      <c r="C49" s="47"/>
      <c r="D49" s="8" t="s">
        <v>44</v>
      </c>
      <c r="E49" s="11">
        <v>55</v>
      </c>
      <c r="F49" s="11">
        <v>58</v>
      </c>
      <c r="G49" s="11">
        <v>58</v>
      </c>
      <c r="H49" s="11">
        <v>64</v>
      </c>
      <c r="I49" s="11">
        <v>63</v>
      </c>
      <c r="J49" s="11">
        <v>70</v>
      </c>
      <c r="K49" s="11">
        <v>70</v>
      </c>
      <c r="L49" s="11">
        <v>63</v>
      </c>
      <c r="M49" s="11">
        <v>63</v>
      </c>
      <c r="N49" s="11">
        <v>67</v>
      </c>
    </row>
    <row r="50" spans="2:14" ht="14.1" customHeight="1" x14ac:dyDescent="0.25">
      <c r="B50" s="44"/>
      <c r="C50" s="47"/>
      <c r="D50" s="8" t="s">
        <v>7</v>
      </c>
      <c r="E50" s="11">
        <f>E42+E45</f>
        <v>5</v>
      </c>
      <c r="F50" s="11">
        <f t="shared" ref="F50:N50" si="22">F42+F45</f>
        <v>10</v>
      </c>
      <c r="G50" s="11">
        <f t="shared" si="22"/>
        <v>9</v>
      </c>
      <c r="H50" s="11">
        <f t="shared" si="22"/>
        <v>13</v>
      </c>
      <c r="I50" s="11">
        <f t="shared" si="22"/>
        <v>13</v>
      </c>
      <c r="J50" s="11">
        <f t="shared" si="22"/>
        <v>14</v>
      </c>
      <c r="K50" s="11">
        <f t="shared" si="22"/>
        <v>11</v>
      </c>
      <c r="L50" s="11">
        <f t="shared" si="22"/>
        <v>10</v>
      </c>
      <c r="M50" s="11">
        <f t="shared" si="22"/>
        <v>12</v>
      </c>
      <c r="N50" s="11">
        <f t="shared" si="22"/>
        <v>17</v>
      </c>
    </row>
    <row r="51" spans="2:14" ht="14.1" customHeight="1" x14ac:dyDescent="0.25">
      <c r="B51" s="44"/>
      <c r="C51" s="48"/>
      <c r="D51" s="8" t="s">
        <v>8</v>
      </c>
      <c r="E51" s="11">
        <v>105</v>
      </c>
      <c r="F51" s="11">
        <v>113</v>
      </c>
      <c r="G51" s="11">
        <v>116</v>
      </c>
      <c r="H51" s="11">
        <v>117</v>
      </c>
      <c r="I51" s="11">
        <v>104</v>
      </c>
      <c r="J51" s="11">
        <v>119</v>
      </c>
      <c r="K51" s="13">
        <v>111</v>
      </c>
      <c r="L51" s="11">
        <v>102</v>
      </c>
      <c r="M51" s="11">
        <v>109</v>
      </c>
      <c r="N51" s="11">
        <v>110</v>
      </c>
    </row>
    <row r="52" spans="2:14" ht="14.1" customHeight="1" x14ac:dyDescent="0.25">
      <c r="B52" s="44" t="s">
        <v>35</v>
      </c>
      <c r="C52" s="46" t="s">
        <v>37</v>
      </c>
      <c r="D52" s="8" t="s">
        <v>21</v>
      </c>
      <c r="E52" s="11">
        <v>4</v>
      </c>
      <c r="F52" s="11">
        <v>7</v>
      </c>
      <c r="G52" s="11">
        <v>5</v>
      </c>
      <c r="H52" s="11">
        <v>5</v>
      </c>
      <c r="I52" s="11">
        <v>5</v>
      </c>
      <c r="J52" s="11">
        <v>8</v>
      </c>
      <c r="K52" s="13">
        <v>11</v>
      </c>
      <c r="L52" s="11">
        <v>16</v>
      </c>
      <c r="M52" s="11">
        <v>15</v>
      </c>
      <c r="N52" s="11">
        <v>7</v>
      </c>
    </row>
    <row r="53" spans="2:14" ht="14.1" customHeight="1" x14ac:dyDescent="0.25">
      <c r="B53" s="44"/>
      <c r="C53" s="47"/>
      <c r="D53" s="8" t="s">
        <v>22</v>
      </c>
      <c r="E53" s="11">
        <v>27</v>
      </c>
      <c r="F53" s="11">
        <v>34</v>
      </c>
      <c r="G53" s="11">
        <v>32</v>
      </c>
      <c r="H53" s="11">
        <v>30</v>
      </c>
      <c r="I53" s="11">
        <v>28</v>
      </c>
      <c r="J53" s="11">
        <v>25</v>
      </c>
      <c r="K53" s="11">
        <v>27</v>
      </c>
      <c r="L53" s="11">
        <v>25</v>
      </c>
      <c r="M53" s="11">
        <v>26</v>
      </c>
      <c r="N53" s="11">
        <v>34</v>
      </c>
    </row>
    <row r="54" spans="2:14" ht="14.1" customHeight="1" x14ac:dyDescent="0.25">
      <c r="B54" s="44"/>
      <c r="C54" s="47"/>
      <c r="D54" s="8" t="s">
        <v>7</v>
      </c>
      <c r="E54" s="11">
        <v>1</v>
      </c>
      <c r="F54" s="11">
        <v>5</v>
      </c>
      <c r="G54" s="11">
        <v>3</v>
      </c>
      <c r="H54" s="11">
        <v>2</v>
      </c>
      <c r="I54" s="11">
        <v>1</v>
      </c>
      <c r="J54" s="11">
        <v>6</v>
      </c>
      <c r="K54" s="13">
        <v>7</v>
      </c>
      <c r="L54" s="11">
        <v>8</v>
      </c>
      <c r="M54" s="11">
        <v>10</v>
      </c>
      <c r="N54" s="11">
        <v>9</v>
      </c>
    </row>
    <row r="55" spans="2:14" ht="14.1" customHeight="1" x14ac:dyDescent="0.25">
      <c r="B55" s="44"/>
      <c r="C55" s="46" t="s">
        <v>9</v>
      </c>
      <c r="D55" s="8" t="s">
        <v>21</v>
      </c>
      <c r="E55" s="11">
        <v>26</v>
      </c>
      <c r="F55" s="11">
        <v>26</v>
      </c>
      <c r="G55" s="11">
        <v>27</v>
      </c>
      <c r="H55" s="11">
        <v>27</v>
      </c>
      <c r="I55" s="11">
        <v>34</v>
      </c>
      <c r="J55" s="11">
        <v>35</v>
      </c>
      <c r="K55" s="11">
        <v>32</v>
      </c>
      <c r="L55" s="11">
        <v>35</v>
      </c>
      <c r="M55" s="11">
        <v>33</v>
      </c>
      <c r="N55" s="11">
        <v>24</v>
      </c>
    </row>
    <row r="56" spans="2:14" ht="14.1" customHeight="1" x14ac:dyDescent="0.25">
      <c r="B56" s="44"/>
      <c r="C56" s="47"/>
      <c r="D56" s="8" t="s">
        <v>22</v>
      </c>
      <c r="E56" s="11">
        <v>60</v>
      </c>
      <c r="F56" s="11">
        <v>66</v>
      </c>
      <c r="G56" s="11">
        <v>74</v>
      </c>
      <c r="H56" s="11">
        <v>82</v>
      </c>
      <c r="I56" s="11">
        <v>86</v>
      </c>
      <c r="J56" s="11">
        <v>83</v>
      </c>
      <c r="K56" s="11">
        <v>78</v>
      </c>
      <c r="L56" s="11">
        <v>87</v>
      </c>
      <c r="M56" s="11">
        <v>81</v>
      </c>
      <c r="N56" s="11">
        <v>71</v>
      </c>
    </row>
    <row r="57" spans="2:14" ht="14.1" customHeight="1" x14ac:dyDescent="0.25">
      <c r="B57" s="44"/>
      <c r="C57" s="47"/>
      <c r="D57" s="8" t="s">
        <v>7</v>
      </c>
      <c r="E57" s="11">
        <v>6</v>
      </c>
      <c r="F57" s="11">
        <v>5</v>
      </c>
      <c r="G57" s="11">
        <v>3</v>
      </c>
      <c r="H57" s="11">
        <v>2</v>
      </c>
      <c r="I57" s="11">
        <v>3</v>
      </c>
      <c r="J57" s="11">
        <v>4</v>
      </c>
      <c r="K57" s="11">
        <v>7</v>
      </c>
      <c r="L57" s="11">
        <v>4</v>
      </c>
      <c r="M57" s="11">
        <v>2</v>
      </c>
      <c r="N57" s="11">
        <v>4</v>
      </c>
    </row>
    <row r="58" spans="2:14" ht="14.1" customHeight="1" x14ac:dyDescent="0.25">
      <c r="B58" s="44"/>
      <c r="C58" s="46" t="s">
        <v>25</v>
      </c>
      <c r="D58" s="8" t="s">
        <v>21</v>
      </c>
      <c r="E58" s="11">
        <f>E52+E55</f>
        <v>30</v>
      </c>
      <c r="F58" s="11">
        <f t="shared" ref="F58:N58" si="23">F52+F55</f>
        <v>33</v>
      </c>
      <c r="G58" s="11">
        <f t="shared" si="23"/>
        <v>32</v>
      </c>
      <c r="H58" s="11">
        <f t="shared" si="23"/>
        <v>32</v>
      </c>
      <c r="I58" s="11">
        <f t="shared" si="23"/>
        <v>39</v>
      </c>
      <c r="J58" s="11">
        <f t="shared" si="23"/>
        <v>43</v>
      </c>
      <c r="K58" s="11">
        <f t="shared" si="23"/>
        <v>43</v>
      </c>
      <c r="L58" s="11">
        <f t="shared" si="23"/>
        <v>51</v>
      </c>
      <c r="M58" s="11">
        <f t="shared" si="23"/>
        <v>48</v>
      </c>
      <c r="N58" s="11">
        <f t="shared" si="23"/>
        <v>31</v>
      </c>
    </row>
    <row r="59" spans="2:14" ht="14.1" customHeight="1" x14ac:dyDescent="0.25">
      <c r="B59" s="44"/>
      <c r="C59" s="47"/>
      <c r="D59" s="8" t="s">
        <v>22</v>
      </c>
      <c r="E59" s="11">
        <f>E53+E56</f>
        <v>87</v>
      </c>
      <c r="F59" s="11">
        <f t="shared" ref="F59:N59" si="24">F53+F56</f>
        <v>100</v>
      </c>
      <c r="G59" s="11">
        <f t="shared" si="24"/>
        <v>106</v>
      </c>
      <c r="H59" s="11">
        <f t="shared" si="24"/>
        <v>112</v>
      </c>
      <c r="I59" s="11">
        <f t="shared" si="24"/>
        <v>114</v>
      </c>
      <c r="J59" s="11">
        <f t="shared" si="24"/>
        <v>108</v>
      </c>
      <c r="K59" s="11">
        <f t="shared" si="24"/>
        <v>105</v>
      </c>
      <c r="L59" s="11">
        <f t="shared" si="24"/>
        <v>112</v>
      </c>
      <c r="M59" s="11">
        <f t="shared" si="24"/>
        <v>107</v>
      </c>
      <c r="N59" s="11">
        <f t="shared" si="24"/>
        <v>105</v>
      </c>
    </row>
    <row r="60" spans="2:14" ht="14.1" customHeight="1" x14ac:dyDescent="0.25">
      <c r="B60" s="44"/>
      <c r="C60" s="47"/>
      <c r="D60" s="8" t="s">
        <v>37</v>
      </c>
      <c r="E60" s="11">
        <v>31</v>
      </c>
      <c r="F60" s="11">
        <v>41</v>
      </c>
      <c r="G60" s="11">
        <v>37</v>
      </c>
      <c r="H60" s="11">
        <v>35</v>
      </c>
      <c r="I60" s="11">
        <v>33</v>
      </c>
      <c r="J60" s="11">
        <v>33</v>
      </c>
      <c r="K60" s="13">
        <v>38</v>
      </c>
      <c r="L60" s="11">
        <v>41</v>
      </c>
      <c r="M60" s="11">
        <v>41</v>
      </c>
      <c r="N60" s="11">
        <v>41</v>
      </c>
    </row>
    <row r="61" spans="2:14" ht="14.1" customHeight="1" x14ac:dyDescent="0.25">
      <c r="B61" s="44"/>
      <c r="C61" s="47"/>
      <c r="D61" s="8" t="s">
        <v>44</v>
      </c>
      <c r="E61" s="11">
        <v>86</v>
      </c>
      <c r="F61" s="11">
        <v>92</v>
      </c>
      <c r="G61" s="11">
        <v>101</v>
      </c>
      <c r="H61" s="11">
        <v>109</v>
      </c>
      <c r="I61" s="11">
        <v>120</v>
      </c>
      <c r="J61" s="11">
        <v>118</v>
      </c>
      <c r="K61" s="11">
        <v>110</v>
      </c>
      <c r="L61" s="11">
        <v>122</v>
      </c>
      <c r="M61" s="11">
        <v>114</v>
      </c>
      <c r="N61" s="11">
        <v>95</v>
      </c>
    </row>
    <row r="62" spans="2:14" ht="14.1" customHeight="1" x14ac:dyDescent="0.25">
      <c r="B62" s="44"/>
      <c r="C62" s="47"/>
      <c r="D62" s="8" t="s">
        <v>7</v>
      </c>
      <c r="E62" s="11">
        <f>E54+E57</f>
        <v>7</v>
      </c>
      <c r="F62" s="11">
        <f t="shared" ref="F62:N62" si="25">F54+F57</f>
        <v>10</v>
      </c>
      <c r="G62" s="11">
        <f t="shared" si="25"/>
        <v>6</v>
      </c>
      <c r="H62" s="11">
        <f t="shared" si="25"/>
        <v>4</v>
      </c>
      <c r="I62" s="11">
        <f t="shared" si="25"/>
        <v>4</v>
      </c>
      <c r="J62" s="11">
        <f t="shared" si="25"/>
        <v>10</v>
      </c>
      <c r="K62" s="11">
        <f t="shared" si="25"/>
        <v>14</v>
      </c>
      <c r="L62" s="11">
        <f t="shared" si="25"/>
        <v>12</v>
      </c>
      <c r="M62" s="11">
        <f t="shared" si="25"/>
        <v>12</v>
      </c>
      <c r="N62" s="11">
        <f t="shared" si="25"/>
        <v>13</v>
      </c>
    </row>
    <row r="63" spans="2:14" ht="14.1" customHeight="1" x14ac:dyDescent="0.25">
      <c r="B63" s="44"/>
      <c r="C63" s="48"/>
      <c r="D63" s="8" t="s">
        <v>8</v>
      </c>
      <c r="E63" s="11">
        <v>117</v>
      </c>
      <c r="F63" s="11">
        <v>133</v>
      </c>
      <c r="G63" s="11">
        <v>138</v>
      </c>
      <c r="H63" s="11">
        <v>144</v>
      </c>
      <c r="I63" s="11">
        <v>153</v>
      </c>
      <c r="J63" s="11">
        <v>151</v>
      </c>
      <c r="K63" s="13">
        <v>148</v>
      </c>
      <c r="L63" s="11">
        <v>163</v>
      </c>
      <c r="M63" s="11">
        <v>155</v>
      </c>
      <c r="N63" s="11">
        <v>136</v>
      </c>
    </row>
    <row r="64" spans="2:14" ht="14.1" customHeight="1" x14ac:dyDescent="0.25">
      <c r="B64" s="1"/>
      <c r="C64" s="1"/>
      <c r="D64" s="1"/>
      <c r="E64" s="4">
        <v>2010</v>
      </c>
      <c r="F64" s="4">
        <v>2011</v>
      </c>
      <c r="G64" s="4">
        <v>2012</v>
      </c>
      <c r="H64" s="4">
        <v>2013</v>
      </c>
      <c r="I64" s="4">
        <v>2014</v>
      </c>
      <c r="J64" s="4">
        <v>2015</v>
      </c>
      <c r="K64" s="4">
        <v>2016</v>
      </c>
      <c r="L64" s="4">
        <v>2017</v>
      </c>
      <c r="M64" s="4">
        <v>2018</v>
      </c>
      <c r="N64" s="4">
        <f t="shared" ref="N64" si="26">M64+1</f>
        <v>2019</v>
      </c>
    </row>
    <row r="65" spans="2:14" ht="14.1" customHeight="1" x14ac:dyDescent="0.25">
      <c r="B65" s="44" t="s">
        <v>27</v>
      </c>
      <c r="C65" s="46" t="s">
        <v>37</v>
      </c>
      <c r="D65" s="8" t="s">
        <v>21</v>
      </c>
      <c r="E65" s="11">
        <v>5</v>
      </c>
      <c r="F65" s="11">
        <v>4</v>
      </c>
      <c r="G65" s="11">
        <v>5</v>
      </c>
      <c r="H65" s="11">
        <v>7</v>
      </c>
      <c r="I65" s="11">
        <v>7</v>
      </c>
      <c r="J65" s="11">
        <v>6</v>
      </c>
      <c r="K65" s="13">
        <v>9</v>
      </c>
      <c r="L65" s="11">
        <v>18</v>
      </c>
      <c r="M65" s="11">
        <v>16</v>
      </c>
      <c r="N65" s="11">
        <v>17</v>
      </c>
    </row>
    <row r="66" spans="2:14" ht="14.1" customHeight="1" x14ac:dyDescent="0.25">
      <c r="B66" s="44"/>
      <c r="C66" s="47"/>
      <c r="D66" s="8" t="s">
        <v>22</v>
      </c>
      <c r="E66" s="11">
        <v>48</v>
      </c>
      <c r="F66" s="11">
        <v>59</v>
      </c>
      <c r="G66" s="11">
        <v>56</v>
      </c>
      <c r="H66" s="11">
        <v>61</v>
      </c>
      <c r="I66" s="11">
        <v>66</v>
      </c>
      <c r="J66" s="11">
        <v>60</v>
      </c>
      <c r="K66" s="11">
        <v>106</v>
      </c>
      <c r="L66" s="11">
        <v>132</v>
      </c>
      <c r="M66" s="11">
        <v>109</v>
      </c>
      <c r="N66" s="11">
        <v>107</v>
      </c>
    </row>
    <row r="67" spans="2:14" ht="14.1" customHeight="1" x14ac:dyDescent="0.25">
      <c r="B67" s="44"/>
      <c r="C67" s="47"/>
      <c r="D67" s="8" t="s">
        <v>7</v>
      </c>
      <c r="E67" s="11">
        <v>4</v>
      </c>
      <c r="F67" s="11">
        <v>6</v>
      </c>
      <c r="G67" s="11">
        <v>6</v>
      </c>
      <c r="H67" s="11">
        <v>4</v>
      </c>
      <c r="I67" s="11">
        <v>6</v>
      </c>
      <c r="J67" s="11">
        <v>7</v>
      </c>
      <c r="K67" s="13">
        <v>11</v>
      </c>
      <c r="L67" s="11">
        <v>27</v>
      </c>
      <c r="M67" s="11">
        <v>24</v>
      </c>
      <c r="N67" s="11">
        <v>22</v>
      </c>
    </row>
    <row r="68" spans="2:14" ht="14.1" customHeight="1" x14ac:dyDescent="0.25">
      <c r="B68" s="44"/>
      <c r="C68" s="46" t="s">
        <v>9</v>
      </c>
      <c r="D68" s="8" t="s">
        <v>21</v>
      </c>
      <c r="E68" s="11">
        <v>17</v>
      </c>
      <c r="F68" s="11">
        <v>16</v>
      </c>
      <c r="G68" s="11">
        <v>26</v>
      </c>
      <c r="H68" s="11">
        <v>28</v>
      </c>
      <c r="I68" s="11">
        <v>25</v>
      </c>
      <c r="J68" s="11">
        <v>28</v>
      </c>
      <c r="K68" s="11">
        <v>35</v>
      </c>
      <c r="L68" s="11">
        <v>31</v>
      </c>
      <c r="M68" s="11">
        <v>22</v>
      </c>
      <c r="N68" s="11">
        <v>20</v>
      </c>
    </row>
    <row r="69" spans="2:14" ht="14.1" customHeight="1" x14ac:dyDescent="0.25">
      <c r="B69" s="44"/>
      <c r="C69" s="47"/>
      <c r="D69" s="8" t="s">
        <v>22</v>
      </c>
      <c r="E69" s="11">
        <v>67</v>
      </c>
      <c r="F69" s="11">
        <v>60</v>
      </c>
      <c r="G69" s="11">
        <v>75</v>
      </c>
      <c r="H69" s="11">
        <v>73</v>
      </c>
      <c r="I69" s="11">
        <v>76</v>
      </c>
      <c r="J69" s="11">
        <v>123</v>
      </c>
      <c r="K69" s="11">
        <v>129</v>
      </c>
      <c r="L69" s="11">
        <v>115</v>
      </c>
      <c r="M69" s="11">
        <v>96</v>
      </c>
      <c r="N69" s="11">
        <v>84</v>
      </c>
    </row>
    <row r="70" spans="2:14" ht="14.1" customHeight="1" x14ac:dyDescent="0.25">
      <c r="B70" s="44"/>
      <c r="C70" s="47"/>
      <c r="D70" s="8" t="s">
        <v>7</v>
      </c>
      <c r="E70" s="11">
        <v>12</v>
      </c>
      <c r="F70" s="11">
        <v>13</v>
      </c>
      <c r="G70" s="11">
        <v>18</v>
      </c>
      <c r="H70" s="11">
        <v>15</v>
      </c>
      <c r="I70" s="11">
        <v>15</v>
      </c>
      <c r="J70" s="11">
        <v>14</v>
      </c>
      <c r="K70" s="11">
        <v>13</v>
      </c>
      <c r="L70" s="11">
        <v>17</v>
      </c>
      <c r="M70" s="11">
        <v>15</v>
      </c>
      <c r="N70" s="11">
        <v>14</v>
      </c>
    </row>
    <row r="71" spans="2:14" ht="14.1" customHeight="1" x14ac:dyDescent="0.25">
      <c r="B71" s="44"/>
      <c r="C71" s="46" t="s">
        <v>25</v>
      </c>
      <c r="D71" s="8" t="s">
        <v>21</v>
      </c>
      <c r="E71" s="11">
        <f>E65+E68</f>
        <v>22</v>
      </c>
      <c r="F71" s="11">
        <f t="shared" ref="F71:N71" si="27">F65+F68</f>
        <v>20</v>
      </c>
      <c r="G71" s="11">
        <f t="shared" si="27"/>
        <v>31</v>
      </c>
      <c r="H71" s="11">
        <f t="shared" si="27"/>
        <v>35</v>
      </c>
      <c r="I71" s="11">
        <f t="shared" si="27"/>
        <v>32</v>
      </c>
      <c r="J71" s="11">
        <f t="shared" si="27"/>
        <v>34</v>
      </c>
      <c r="K71" s="11">
        <f t="shared" si="27"/>
        <v>44</v>
      </c>
      <c r="L71" s="11">
        <f t="shared" si="27"/>
        <v>49</v>
      </c>
      <c r="M71" s="11">
        <f t="shared" si="27"/>
        <v>38</v>
      </c>
      <c r="N71" s="11">
        <f t="shared" si="27"/>
        <v>37</v>
      </c>
    </row>
    <row r="72" spans="2:14" ht="14.1" customHeight="1" x14ac:dyDescent="0.25">
      <c r="B72" s="44"/>
      <c r="C72" s="47"/>
      <c r="D72" s="8" t="s">
        <v>22</v>
      </c>
      <c r="E72" s="11">
        <f>E66+E69</f>
        <v>115</v>
      </c>
      <c r="F72" s="11">
        <f t="shared" ref="F72:N72" si="28">F66+F69</f>
        <v>119</v>
      </c>
      <c r="G72" s="11">
        <f t="shared" si="28"/>
        <v>131</v>
      </c>
      <c r="H72" s="11">
        <f t="shared" si="28"/>
        <v>134</v>
      </c>
      <c r="I72" s="11">
        <f t="shared" si="28"/>
        <v>142</v>
      </c>
      <c r="J72" s="11">
        <f t="shared" si="28"/>
        <v>183</v>
      </c>
      <c r="K72" s="11">
        <f t="shared" si="28"/>
        <v>235</v>
      </c>
      <c r="L72" s="11">
        <f t="shared" si="28"/>
        <v>247</v>
      </c>
      <c r="M72" s="11">
        <f t="shared" si="28"/>
        <v>205</v>
      </c>
      <c r="N72" s="11">
        <f t="shared" si="28"/>
        <v>191</v>
      </c>
    </row>
    <row r="73" spans="2:14" ht="14.1" customHeight="1" x14ac:dyDescent="0.25">
      <c r="B73" s="44"/>
      <c r="C73" s="47"/>
      <c r="D73" s="8" t="s">
        <v>37</v>
      </c>
      <c r="E73" s="11">
        <v>53</v>
      </c>
      <c r="F73" s="11">
        <v>63</v>
      </c>
      <c r="G73" s="11">
        <v>61</v>
      </c>
      <c r="H73" s="11">
        <v>68</v>
      </c>
      <c r="I73" s="11">
        <v>73</v>
      </c>
      <c r="J73" s="11">
        <v>66</v>
      </c>
      <c r="K73" s="13">
        <v>115</v>
      </c>
      <c r="L73" s="11">
        <v>151</v>
      </c>
      <c r="M73" s="11">
        <v>125</v>
      </c>
      <c r="N73" s="11">
        <v>125</v>
      </c>
    </row>
    <row r="74" spans="2:14" ht="14.1" customHeight="1" x14ac:dyDescent="0.25">
      <c r="B74" s="44"/>
      <c r="C74" s="47"/>
      <c r="D74" s="8" t="s">
        <v>44</v>
      </c>
      <c r="E74" s="11">
        <v>84</v>
      </c>
      <c r="F74" s="11">
        <v>76</v>
      </c>
      <c r="G74" s="11">
        <v>101</v>
      </c>
      <c r="H74" s="11">
        <v>101</v>
      </c>
      <c r="I74" s="11">
        <v>101</v>
      </c>
      <c r="J74" s="11">
        <v>151</v>
      </c>
      <c r="K74" s="11">
        <v>164</v>
      </c>
      <c r="L74" s="11">
        <v>146</v>
      </c>
      <c r="M74" s="11">
        <v>118</v>
      </c>
      <c r="N74" s="11">
        <v>104</v>
      </c>
    </row>
    <row r="75" spans="2:14" ht="14.1" customHeight="1" x14ac:dyDescent="0.25">
      <c r="B75" s="44"/>
      <c r="C75" s="47"/>
      <c r="D75" s="8" t="s">
        <v>7</v>
      </c>
      <c r="E75" s="11">
        <f>E67+E70</f>
        <v>16</v>
      </c>
      <c r="F75" s="11">
        <f t="shared" ref="F75:N75" si="29">F67+F70</f>
        <v>19</v>
      </c>
      <c r="G75" s="11">
        <f t="shared" si="29"/>
        <v>24</v>
      </c>
      <c r="H75" s="11">
        <f t="shared" si="29"/>
        <v>19</v>
      </c>
      <c r="I75" s="11">
        <f t="shared" si="29"/>
        <v>21</v>
      </c>
      <c r="J75" s="11">
        <f t="shared" si="29"/>
        <v>21</v>
      </c>
      <c r="K75" s="11">
        <f t="shared" si="29"/>
        <v>24</v>
      </c>
      <c r="L75" s="11">
        <f t="shared" si="29"/>
        <v>44</v>
      </c>
      <c r="M75" s="11">
        <f t="shared" si="29"/>
        <v>39</v>
      </c>
      <c r="N75" s="11">
        <f t="shared" si="29"/>
        <v>36</v>
      </c>
    </row>
    <row r="76" spans="2:14" ht="14.1" customHeight="1" x14ac:dyDescent="0.25">
      <c r="B76" s="44"/>
      <c r="C76" s="48"/>
      <c r="D76" s="8" t="s">
        <v>8</v>
      </c>
      <c r="E76" s="11">
        <v>137</v>
      </c>
      <c r="F76" s="11">
        <v>139</v>
      </c>
      <c r="G76" s="11">
        <v>162</v>
      </c>
      <c r="H76" s="11">
        <v>169</v>
      </c>
      <c r="I76" s="11">
        <v>174</v>
      </c>
      <c r="J76" s="11">
        <v>217</v>
      </c>
      <c r="K76" s="13">
        <v>279</v>
      </c>
      <c r="L76" s="11">
        <v>297</v>
      </c>
      <c r="M76" s="11">
        <v>243</v>
      </c>
      <c r="N76" s="11">
        <v>229</v>
      </c>
    </row>
    <row r="77" spans="2:14" ht="14.1" customHeight="1" x14ac:dyDescent="0.25">
      <c r="B77" s="44" t="s">
        <v>41</v>
      </c>
      <c r="C77" s="46" t="s">
        <v>37</v>
      </c>
      <c r="D77" s="8" t="s">
        <v>21</v>
      </c>
      <c r="E77" s="11">
        <v>14</v>
      </c>
      <c r="F77" s="11">
        <v>11</v>
      </c>
      <c r="G77" s="11">
        <v>11</v>
      </c>
      <c r="H77" s="11">
        <v>9</v>
      </c>
      <c r="I77" s="11">
        <v>6</v>
      </c>
      <c r="J77" s="11">
        <v>2</v>
      </c>
      <c r="K77" s="11">
        <v>1</v>
      </c>
      <c r="L77" s="11">
        <v>0</v>
      </c>
      <c r="M77" s="11">
        <v>0</v>
      </c>
      <c r="N77" s="11">
        <v>0</v>
      </c>
    </row>
    <row r="78" spans="2:14" ht="14.1" customHeight="1" x14ac:dyDescent="0.25">
      <c r="B78" s="44"/>
      <c r="C78" s="47"/>
      <c r="D78" s="8" t="s">
        <v>22</v>
      </c>
      <c r="E78" s="11">
        <v>20</v>
      </c>
      <c r="F78" s="11">
        <v>18</v>
      </c>
      <c r="G78" s="11">
        <v>20</v>
      </c>
      <c r="H78" s="11">
        <v>17</v>
      </c>
      <c r="I78" s="11">
        <v>13</v>
      </c>
      <c r="J78" s="11">
        <v>5</v>
      </c>
      <c r="K78" s="11">
        <v>4</v>
      </c>
      <c r="L78" s="11">
        <v>4</v>
      </c>
      <c r="M78" s="11">
        <v>4</v>
      </c>
      <c r="N78" s="11">
        <v>3</v>
      </c>
    </row>
    <row r="79" spans="2:14" ht="14.1" customHeight="1" x14ac:dyDescent="0.25">
      <c r="B79" s="44"/>
      <c r="C79" s="47"/>
      <c r="D79" s="8" t="s">
        <v>7</v>
      </c>
      <c r="E79" s="11">
        <v>4</v>
      </c>
      <c r="F79" s="11">
        <v>1</v>
      </c>
      <c r="G79" s="11">
        <v>4</v>
      </c>
      <c r="H79" s="11">
        <v>5</v>
      </c>
      <c r="I79" s="11">
        <v>4</v>
      </c>
      <c r="J79" s="11">
        <v>1</v>
      </c>
      <c r="K79" s="11">
        <v>1</v>
      </c>
      <c r="L79" s="11">
        <v>1</v>
      </c>
      <c r="M79" s="11">
        <v>1</v>
      </c>
      <c r="N79" s="11">
        <v>1</v>
      </c>
    </row>
    <row r="80" spans="2:14" ht="14.1" customHeight="1" x14ac:dyDescent="0.25">
      <c r="B80" s="44"/>
      <c r="C80" s="46" t="s">
        <v>9</v>
      </c>
      <c r="D80" s="8" t="s">
        <v>21</v>
      </c>
      <c r="E80" s="11">
        <v>10</v>
      </c>
      <c r="F80" s="11">
        <v>12</v>
      </c>
      <c r="G80" s="11">
        <v>14</v>
      </c>
      <c r="H80" s="11">
        <v>16</v>
      </c>
      <c r="I80" s="11">
        <v>11</v>
      </c>
      <c r="J80" s="11">
        <v>6</v>
      </c>
      <c r="K80" s="11">
        <v>3</v>
      </c>
      <c r="L80" s="11">
        <v>3</v>
      </c>
      <c r="M80" s="11">
        <v>2</v>
      </c>
      <c r="N80" s="11">
        <v>2</v>
      </c>
    </row>
    <row r="81" spans="2:14" ht="14.1" customHeight="1" x14ac:dyDescent="0.25">
      <c r="B81" s="44"/>
      <c r="C81" s="47"/>
      <c r="D81" s="8" t="s">
        <v>22</v>
      </c>
      <c r="E81" s="11">
        <v>11</v>
      </c>
      <c r="F81" s="11">
        <v>16</v>
      </c>
      <c r="G81" s="11">
        <v>13</v>
      </c>
      <c r="H81" s="11">
        <v>17</v>
      </c>
      <c r="I81" s="11">
        <v>17</v>
      </c>
      <c r="J81" s="11">
        <v>11</v>
      </c>
      <c r="K81" s="11">
        <v>6</v>
      </c>
      <c r="L81" s="11">
        <v>3</v>
      </c>
      <c r="M81" s="11">
        <v>1</v>
      </c>
      <c r="N81" s="11">
        <v>0</v>
      </c>
    </row>
    <row r="82" spans="2:14" ht="14.1" customHeight="1" x14ac:dyDescent="0.25">
      <c r="B82" s="44"/>
      <c r="C82" s="47"/>
      <c r="D82" s="8" t="s">
        <v>7</v>
      </c>
      <c r="E82" s="11">
        <v>2</v>
      </c>
      <c r="F82" s="11">
        <v>0</v>
      </c>
      <c r="G82" s="11">
        <v>3</v>
      </c>
      <c r="H82" s="11">
        <v>4</v>
      </c>
      <c r="I82" s="11">
        <v>3</v>
      </c>
      <c r="J82" s="11">
        <v>3</v>
      </c>
      <c r="K82" s="11">
        <v>1</v>
      </c>
      <c r="L82" s="11">
        <v>2</v>
      </c>
      <c r="M82" s="11">
        <v>0</v>
      </c>
      <c r="N82" s="11">
        <v>0</v>
      </c>
    </row>
    <row r="83" spans="2:14" ht="14.1" customHeight="1" x14ac:dyDescent="0.25">
      <c r="B83" s="44"/>
      <c r="C83" s="46" t="s">
        <v>25</v>
      </c>
      <c r="D83" s="8" t="s">
        <v>21</v>
      </c>
      <c r="E83" s="11">
        <f>E77+E80</f>
        <v>24</v>
      </c>
      <c r="F83" s="11">
        <f t="shared" ref="F83:N83" si="30">F77+F80</f>
        <v>23</v>
      </c>
      <c r="G83" s="11">
        <f t="shared" si="30"/>
        <v>25</v>
      </c>
      <c r="H83" s="11">
        <f t="shared" si="30"/>
        <v>25</v>
      </c>
      <c r="I83" s="11">
        <f t="shared" si="30"/>
        <v>17</v>
      </c>
      <c r="J83" s="11">
        <f t="shared" si="30"/>
        <v>8</v>
      </c>
      <c r="K83" s="11">
        <f t="shared" si="30"/>
        <v>4</v>
      </c>
      <c r="L83" s="11">
        <f t="shared" si="30"/>
        <v>3</v>
      </c>
      <c r="M83" s="11">
        <f t="shared" si="30"/>
        <v>2</v>
      </c>
      <c r="N83" s="11">
        <f t="shared" si="30"/>
        <v>2</v>
      </c>
    </row>
    <row r="84" spans="2:14" ht="14.1" customHeight="1" x14ac:dyDescent="0.25">
      <c r="B84" s="44"/>
      <c r="C84" s="47"/>
      <c r="D84" s="8" t="s">
        <v>22</v>
      </c>
      <c r="E84" s="11">
        <f>E78+E81</f>
        <v>31</v>
      </c>
      <c r="F84" s="11">
        <f t="shared" ref="F84:N84" si="31">F78+F81</f>
        <v>34</v>
      </c>
      <c r="G84" s="11">
        <f t="shared" si="31"/>
        <v>33</v>
      </c>
      <c r="H84" s="11">
        <f t="shared" si="31"/>
        <v>34</v>
      </c>
      <c r="I84" s="11">
        <f t="shared" si="31"/>
        <v>30</v>
      </c>
      <c r="J84" s="11">
        <f t="shared" si="31"/>
        <v>16</v>
      </c>
      <c r="K84" s="11">
        <f t="shared" si="31"/>
        <v>10</v>
      </c>
      <c r="L84" s="11">
        <f t="shared" si="31"/>
        <v>7</v>
      </c>
      <c r="M84" s="11">
        <f t="shared" si="31"/>
        <v>5</v>
      </c>
      <c r="N84" s="11">
        <f t="shared" si="31"/>
        <v>3</v>
      </c>
    </row>
    <row r="85" spans="2:14" ht="14.1" customHeight="1" x14ac:dyDescent="0.25">
      <c r="B85" s="44"/>
      <c r="C85" s="47"/>
      <c r="D85" s="8" t="s">
        <v>37</v>
      </c>
      <c r="E85" s="11">
        <v>34</v>
      </c>
      <c r="F85" s="11">
        <v>29</v>
      </c>
      <c r="G85" s="11">
        <v>31</v>
      </c>
      <c r="H85" s="11">
        <v>26</v>
      </c>
      <c r="I85" s="11">
        <v>19</v>
      </c>
      <c r="J85" s="11">
        <v>7</v>
      </c>
      <c r="K85" s="11">
        <v>5</v>
      </c>
      <c r="L85" s="11">
        <v>4</v>
      </c>
      <c r="M85" s="11">
        <v>4</v>
      </c>
      <c r="N85" s="11">
        <v>3</v>
      </c>
    </row>
    <row r="86" spans="2:14" ht="14.1" customHeight="1" x14ac:dyDescent="0.25">
      <c r="B86" s="44"/>
      <c r="C86" s="47"/>
      <c r="D86" s="8" t="s">
        <v>44</v>
      </c>
      <c r="E86" s="11">
        <v>21</v>
      </c>
      <c r="F86" s="11">
        <v>28</v>
      </c>
      <c r="G86" s="11">
        <v>27</v>
      </c>
      <c r="H86" s="11">
        <v>34</v>
      </c>
      <c r="I86" s="11">
        <v>28</v>
      </c>
      <c r="J86" s="11">
        <v>17</v>
      </c>
      <c r="K86" s="11">
        <v>9</v>
      </c>
      <c r="L86" s="11">
        <v>6</v>
      </c>
      <c r="M86" s="11">
        <v>3</v>
      </c>
      <c r="N86" s="11">
        <v>2</v>
      </c>
    </row>
    <row r="87" spans="2:14" ht="14.1" customHeight="1" x14ac:dyDescent="0.25">
      <c r="B87" s="44"/>
      <c r="C87" s="47"/>
      <c r="D87" s="8" t="s">
        <v>7</v>
      </c>
      <c r="E87" s="11">
        <f>E79+E82</f>
        <v>6</v>
      </c>
      <c r="F87" s="11">
        <f t="shared" ref="F87:N87" si="32">F79+F82</f>
        <v>1</v>
      </c>
      <c r="G87" s="11">
        <f t="shared" si="32"/>
        <v>7</v>
      </c>
      <c r="H87" s="11">
        <f t="shared" si="32"/>
        <v>9</v>
      </c>
      <c r="I87" s="11">
        <f t="shared" si="32"/>
        <v>7</v>
      </c>
      <c r="J87" s="11">
        <f t="shared" si="32"/>
        <v>4</v>
      </c>
      <c r="K87" s="11">
        <f t="shared" si="32"/>
        <v>2</v>
      </c>
      <c r="L87" s="11">
        <f t="shared" si="32"/>
        <v>3</v>
      </c>
      <c r="M87" s="11">
        <f t="shared" si="32"/>
        <v>1</v>
      </c>
      <c r="N87" s="11">
        <f t="shared" si="32"/>
        <v>1</v>
      </c>
    </row>
    <row r="88" spans="2:14" ht="14.1" customHeight="1" x14ac:dyDescent="0.25">
      <c r="B88" s="44"/>
      <c r="C88" s="48"/>
      <c r="D88" s="8" t="s">
        <v>8</v>
      </c>
      <c r="E88" s="1">
        <v>55</v>
      </c>
      <c r="F88" s="1">
        <v>57</v>
      </c>
      <c r="G88" s="1">
        <v>58</v>
      </c>
      <c r="H88" s="1">
        <v>60</v>
      </c>
      <c r="I88" s="1">
        <v>47</v>
      </c>
      <c r="J88" s="1">
        <v>24</v>
      </c>
      <c r="K88" s="1">
        <v>14</v>
      </c>
      <c r="L88" s="1">
        <v>10</v>
      </c>
      <c r="M88" s="1">
        <v>7</v>
      </c>
      <c r="N88" s="1">
        <v>5</v>
      </c>
    </row>
    <row r="89" spans="2:14" ht="14.1" customHeight="1" x14ac:dyDescent="0.25">
      <c r="B89" s="44" t="s">
        <v>28</v>
      </c>
      <c r="C89" s="46" t="s">
        <v>37</v>
      </c>
      <c r="D89" s="8" t="s">
        <v>21</v>
      </c>
      <c r="E89" s="11">
        <v>11</v>
      </c>
      <c r="F89" s="11">
        <v>6</v>
      </c>
      <c r="G89" s="11">
        <v>5</v>
      </c>
      <c r="H89" s="11">
        <v>5</v>
      </c>
      <c r="I89" s="11">
        <v>6</v>
      </c>
      <c r="J89" s="11">
        <v>5</v>
      </c>
      <c r="K89" s="13">
        <v>8</v>
      </c>
      <c r="L89" s="11">
        <v>11</v>
      </c>
      <c r="M89" s="11">
        <v>11</v>
      </c>
      <c r="N89" s="11">
        <v>12</v>
      </c>
    </row>
    <row r="90" spans="2:14" ht="14.1" customHeight="1" x14ac:dyDescent="0.25">
      <c r="B90" s="44"/>
      <c r="C90" s="47"/>
      <c r="D90" s="8" t="s">
        <v>22</v>
      </c>
      <c r="E90" s="11">
        <v>18</v>
      </c>
      <c r="F90" s="11">
        <v>25</v>
      </c>
      <c r="G90" s="11">
        <v>27</v>
      </c>
      <c r="H90" s="11">
        <v>24</v>
      </c>
      <c r="I90" s="11">
        <v>26</v>
      </c>
      <c r="J90" s="11">
        <v>23</v>
      </c>
      <c r="K90" s="11">
        <v>34</v>
      </c>
      <c r="L90" s="11">
        <v>34</v>
      </c>
      <c r="M90" s="11">
        <v>39</v>
      </c>
      <c r="N90" s="11">
        <v>31</v>
      </c>
    </row>
    <row r="91" spans="2:14" ht="14.1" customHeight="1" x14ac:dyDescent="0.25">
      <c r="B91" s="44"/>
      <c r="C91" s="47"/>
      <c r="D91" s="8" t="s">
        <v>7</v>
      </c>
      <c r="E91" s="11">
        <v>0</v>
      </c>
      <c r="F91" s="11">
        <v>6</v>
      </c>
      <c r="G91" s="11">
        <v>5</v>
      </c>
      <c r="H91" s="11">
        <v>3</v>
      </c>
      <c r="I91" s="11">
        <v>4</v>
      </c>
      <c r="J91" s="11">
        <v>4</v>
      </c>
      <c r="K91" s="13">
        <v>6</v>
      </c>
      <c r="L91" s="11">
        <v>7</v>
      </c>
      <c r="M91" s="11">
        <v>6</v>
      </c>
      <c r="N91" s="11">
        <v>5</v>
      </c>
    </row>
    <row r="92" spans="2:14" ht="14.1" customHeight="1" x14ac:dyDescent="0.25">
      <c r="B92" s="44"/>
      <c r="C92" s="46" t="s">
        <v>9</v>
      </c>
      <c r="D92" s="8" t="s">
        <v>21</v>
      </c>
      <c r="E92" s="11">
        <v>24</v>
      </c>
      <c r="F92" s="11">
        <v>20</v>
      </c>
      <c r="G92" s="11">
        <v>17</v>
      </c>
      <c r="H92" s="11">
        <v>16</v>
      </c>
      <c r="I92" s="11">
        <v>21</v>
      </c>
      <c r="J92" s="11">
        <v>21</v>
      </c>
      <c r="K92" s="11">
        <v>20</v>
      </c>
      <c r="L92" s="11">
        <v>17</v>
      </c>
      <c r="M92" s="11">
        <v>19</v>
      </c>
      <c r="N92" s="11">
        <v>23</v>
      </c>
    </row>
    <row r="93" spans="2:14" ht="14.1" customHeight="1" x14ac:dyDescent="0.25">
      <c r="B93" s="44"/>
      <c r="C93" s="47"/>
      <c r="D93" s="8" t="s">
        <v>22</v>
      </c>
      <c r="E93" s="11">
        <v>28</v>
      </c>
      <c r="F93" s="11">
        <v>27</v>
      </c>
      <c r="G93" s="11">
        <v>29</v>
      </c>
      <c r="H93" s="11">
        <v>33</v>
      </c>
      <c r="I93" s="11">
        <v>26</v>
      </c>
      <c r="J93" s="11">
        <v>21</v>
      </c>
      <c r="K93" s="11">
        <v>21</v>
      </c>
      <c r="L93" s="11">
        <v>24</v>
      </c>
      <c r="M93" s="11">
        <v>33</v>
      </c>
      <c r="N93" s="11">
        <v>39</v>
      </c>
    </row>
    <row r="94" spans="2:14" ht="14.1" customHeight="1" x14ac:dyDescent="0.25">
      <c r="B94" s="44"/>
      <c r="C94" s="47"/>
      <c r="D94" s="8" t="s">
        <v>7</v>
      </c>
      <c r="E94" s="11">
        <v>0</v>
      </c>
      <c r="F94" s="11">
        <v>3</v>
      </c>
      <c r="G94" s="11">
        <v>3</v>
      </c>
      <c r="H94" s="11">
        <v>2</v>
      </c>
      <c r="I94" s="11">
        <v>2</v>
      </c>
      <c r="J94" s="11">
        <v>2</v>
      </c>
      <c r="K94" s="11">
        <v>1</v>
      </c>
      <c r="L94" s="11">
        <v>1</v>
      </c>
      <c r="M94" s="11">
        <v>2</v>
      </c>
      <c r="N94" s="11">
        <v>3</v>
      </c>
    </row>
    <row r="95" spans="2:14" ht="14.1" customHeight="1" x14ac:dyDescent="0.25">
      <c r="B95" s="44"/>
      <c r="C95" s="46" t="s">
        <v>25</v>
      </c>
      <c r="D95" s="8" t="s">
        <v>21</v>
      </c>
      <c r="E95" s="11">
        <f>E89+E92</f>
        <v>35</v>
      </c>
      <c r="F95" s="11">
        <f t="shared" ref="F95:N95" si="33">F89+F92</f>
        <v>26</v>
      </c>
      <c r="G95" s="11">
        <f t="shared" si="33"/>
        <v>22</v>
      </c>
      <c r="H95" s="11">
        <f t="shared" si="33"/>
        <v>21</v>
      </c>
      <c r="I95" s="11">
        <f t="shared" si="33"/>
        <v>27</v>
      </c>
      <c r="J95" s="11">
        <f t="shared" si="33"/>
        <v>26</v>
      </c>
      <c r="K95" s="11">
        <f t="shared" si="33"/>
        <v>28</v>
      </c>
      <c r="L95" s="11">
        <f t="shared" si="33"/>
        <v>28</v>
      </c>
      <c r="M95" s="11">
        <f t="shared" si="33"/>
        <v>30</v>
      </c>
      <c r="N95" s="11">
        <f t="shared" si="33"/>
        <v>35</v>
      </c>
    </row>
    <row r="96" spans="2:14" ht="14.1" customHeight="1" x14ac:dyDescent="0.25">
      <c r="B96" s="44"/>
      <c r="C96" s="47"/>
      <c r="D96" s="8" t="s">
        <v>22</v>
      </c>
      <c r="E96" s="11">
        <f>E90+E93</f>
        <v>46</v>
      </c>
      <c r="F96" s="11">
        <f t="shared" ref="F96:N96" si="34">F90+F93</f>
        <v>52</v>
      </c>
      <c r="G96" s="11">
        <f t="shared" si="34"/>
        <v>56</v>
      </c>
      <c r="H96" s="11">
        <f t="shared" si="34"/>
        <v>57</v>
      </c>
      <c r="I96" s="11">
        <f t="shared" si="34"/>
        <v>52</v>
      </c>
      <c r="J96" s="11">
        <f t="shared" si="34"/>
        <v>44</v>
      </c>
      <c r="K96" s="11">
        <f t="shared" si="34"/>
        <v>55</v>
      </c>
      <c r="L96" s="11">
        <f t="shared" si="34"/>
        <v>58</v>
      </c>
      <c r="M96" s="11">
        <f t="shared" si="34"/>
        <v>72</v>
      </c>
      <c r="N96" s="11">
        <f t="shared" si="34"/>
        <v>70</v>
      </c>
    </row>
    <row r="97" spans="2:14" ht="14.1" customHeight="1" x14ac:dyDescent="0.25">
      <c r="B97" s="44"/>
      <c r="C97" s="47"/>
      <c r="D97" s="8" t="s">
        <v>37</v>
      </c>
      <c r="E97" s="11">
        <v>29</v>
      </c>
      <c r="F97" s="11">
        <v>31</v>
      </c>
      <c r="G97" s="11">
        <v>32</v>
      </c>
      <c r="H97" s="11">
        <v>29</v>
      </c>
      <c r="I97" s="11">
        <v>32</v>
      </c>
      <c r="J97" s="11">
        <v>29</v>
      </c>
      <c r="K97" s="13">
        <v>43</v>
      </c>
      <c r="L97" s="11">
        <v>46</v>
      </c>
      <c r="M97" s="11">
        <v>51</v>
      </c>
      <c r="N97" s="11">
        <v>44</v>
      </c>
    </row>
    <row r="98" spans="2:14" ht="14.1" customHeight="1" x14ac:dyDescent="0.25">
      <c r="B98" s="44"/>
      <c r="C98" s="47"/>
      <c r="D98" s="8" t="s">
        <v>44</v>
      </c>
      <c r="E98" s="11">
        <v>52</v>
      </c>
      <c r="F98" s="11">
        <v>47</v>
      </c>
      <c r="G98" s="11">
        <v>46</v>
      </c>
      <c r="H98" s="11">
        <v>49</v>
      </c>
      <c r="I98" s="11">
        <v>47</v>
      </c>
      <c r="J98" s="11">
        <v>42</v>
      </c>
      <c r="K98" s="11">
        <v>41</v>
      </c>
      <c r="L98" s="11">
        <v>41</v>
      </c>
      <c r="M98" s="11">
        <v>52</v>
      </c>
      <c r="N98" s="11">
        <v>62</v>
      </c>
    </row>
    <row r="99" spans="2:14" ht="14.1" customHeight="1" x14ac:dyDescent="0.25">
      <c r="B99" s="44"/>
      <c r="C99" s="47"/>
      <c r="D99" s="8" t="s">
        <v>7</v>
      </c>
      <c r="E99" s="11">
        <f>E91+E94</f>
        <v>0</v>
      </c>
      <c r="F99" s="11">
        <f t="shared" ref="F99:N99" si="35">F91+F94</f>
        <v>9</v>
      </c>
      <c r="G99" s="11">
        <f t="shared" si="35"/>
        <v>8</v>
      </c>
      <c r="H99" s="11">
        <f t="shared" si="35"/>
        <v>5</v>
      </c>
      <c r="I99" s="11">
        <f t="shared" si="35"/>
        <v>6</v>
      </c>
      <c r="J99" s="11">
        <f t="shared" si="35"/>
        <v>6</v>
      </c>
      <c r="K99" s="11">
        <f t="shared" si="35"/>
        <v>7</v>
      </c>
      <c r="L99" s="11">
        <f t="shared" si="35"/>
        <v>8</v>
      </c>
      <c r="M99" s="11">
        <f t="shared" si="35"/>
        <v>8</v>
      </c>
      <c r="N99" s="11">
        <f t="shared" si="35"/>
        <v>8</v>
      </c>
    </row>
    <row r="100" spans="2:14" ht="14.1" customHeight="1" x14ac:dyDescent="0.25">
      <c r="B100" s="44"/>
      <c r="C100" s="48"/>
      <c r="D100" s="8" t="s">
        <v>8</v>
      </c>
      <c r="E100" s="1">
        <v>81</v>
      </c>
      <c r="F100" s="1">
        <v>78</v>
      </c>
      <c r="G100" s="1">
        <v>78</v>
      </c>
      <c r="H100" s="1">
        <v>78</v>
      </c>
      <c r="I100" s="1">
        <v>79</v>
      </c>
      <c r="J100" s="1">
        <v>71</v>
      </c>
      <c r="K100" s="7">
        <v>84</v>
      </c>
      <c r="L100" s="1">
        <v>87</v>
      </c>
      <c r="M100" s="1">
        <v>103</v>
      </c>
      <c r="N100" s="11">
        <v>106</v>
      </c>
    </row>
    <row r="101" spans="2:14" ht="14.1" customHeight="1" x14ac:dyDescent="0.25">
      <c r="B101" s="44" t="s">
        <v>16</v>
      </c>
      <c r="C101" s="46" t="s">
        <v>37</v>
      </c>
      <c r="D101" s="8" t="s">
        <v>21</v>
      </c>
      <c r="E101" s="11">
        <v>4</v>
      </c>
      <c r="F101" s="11">
        <v>5</v>
      </c>
      <c r="G101" s="11">
        <v>4</v>
      </c>
      <c r="H101" s="11">
        <v>8</v>
      </c>
      <c r="I101" s="11">
        <v>5</v>
      </c>
      <c r="J101" s="11">
        <v>6</v>
      </c>
      <c r="K101" s="13">
        <v>7</v>
      </c>
      <c r="L101" s="11">
        <v>6</v>
      </c>
      <c r="M101" s="11">
        <v>7</v>
      </c>
      <c r="N101" s="11">
        <v>12</v>
      </c>
    </row>
    <row r="102" spans="2:14" ht="14.1" customHeight="1" x14ac:dyDescent="0.25">
      <c r="B102" s="44"/>
      <c r="C102" s="47"/>
      <c r="D102" s="8" t="s">
        <v>22</v>
      </c>
      <c r="E102" s="11">
        <v>31</v>
      </c>
      <c r="F102" s="11">
        <v>26</v>
      </c>
      <c r="G102" s="11">
        <v>31</v>
      </c>
      <c r="H102" s="11">
        <v>32</v>
      </c>
      <c r="I102" s="11">
        <v>30</v>
      </c>
      <c r="J102" s="11">
        <v>22</v>
      </c>
      <c r="K102" s="11">
        <v>21</v>
      </c>
      <c r="L102" s="11">
        <v>28</v>
      </c>
      <c r="M102" s="11">
        <v>32</v>
      </c>
      <c r="N102" s="11">
        <v>34</v>
      </c>
    </row>
    <row r="103" spans="2:14" ht="14.1" customHeight="1" x14ac:dyDescent="0.25">
      <c r="B103" s="44"/>
      <c r="C103" s="47"/>
      <c r="D103" s="8" t="s">
        <v>7</v>
      </c>
      <c r="E103" s="11">
        <v>0</v>
      </c>
      <c r="F103" s="11">
        <v>2</v>
      </c>
      <c r="G103" s="11">
        <v>4</v>
      </c>
      <c r="H103" s="11">
        <v>3</v>
      </c>
      <c r="I103" s="11">
        <v>2</v>
      </c>
      <c r="J103" s="11">
        <v>1</v>
      </c>
      <c r="K103" s="13">
        <v>2</v>
      </c>
      <c r="L103" s="11">
        <v>1</v>
      </c>
      <c r="M103" s="11">
        <v>2</v>
      </c>
      <c r="N103" s="11">
        <v>3</v>
      </c>
    </row>
    <row r="104" spans="2:14" ht="14.1" customHeight="1" x14ac:dyDescent="0.25">
      <c r="B104" s="44"/>
      <c r="C104" s="46" t="s">
        <v>9</v>
      </c>
      <c r="D104" s="8" t="s">
        <v>21</v>
      </c>
      <c r="E104" s="11">
        <v>10</v>
      </c>
      <c r="F104" s="11">
        <v>12</v>
      </c>
      <c r="G104" s="11">
        <v>13</v>
      </c>
      <c r="H104" s="11">
        <v>9</v>
      </c>
      <c r="I104" s="11">
        <v>4</v>
      </c>
      <c r="J104" s="11">
        <v>3</v>
      </c>
      <c r="K104" s="11">
        <v>5</v>
      </c>
      <c r="L104" s="11">
        <v>10</v>
      </c>
      <c r="M104" s="11">
        <v>11</v>
      </c>
      <c r="N104" s="11">
        <v>13</v>
      </c>
    </row>
    <row r="105" spans="2:14" ht="14.1" customHeight="1" x14ac:dyDescent="0.25">
      <c r="B105" s="44"/>
      <c r="C105" s="47"/>
      <c r="D105" s="8" t="s">
        <v>22</v>
      </c>
      <c r="E105" s="11">
        <v>46</v>
      </c>
      <c r="F105" s="11">
        <v>58</v>
      </c>
      <c r="G105" s="11">
        <v>49</v>
      </c>
      <c r="H105" s="11">
        <v>45</v>
      </c>
      <c r="I105" s="11">
        <v>43</v>
      </c>
      <c r="J105" s="11">
        <v>46</v>
      </c>
      <c r="K105" s="11">
        <v>51</v>
      </c>
      <c r="L105" s="11">
        <v>59</v>
      </c>
      <c r="M105" s="11">
        <v>59</v>
      </c>
      <c r="N105" s="11">
        <v>61</v>
      </c>
    </row>
    <row r="106" spans="2:14" ht="14.1" customHeight="1" x14ac:dyDescent="0.25">
      <c r="B106" s="44"/>
      <c r="C106" s="47"/>
      <c r="D106" s="8" t="s">
        <v>7</v>
      </c>
      <c r="E106" s="11">
        <v>1</v>
      </c>
      <c r="F106" s="11">
        <v>2</v>
      </c>
      <c r="G106" s="11">
        <v>2</v>
      </c>
      <c r="H106" s="11">
        <v>1</v>
      </c>
      <c r="I106" s="11">
        <v>2</v>
      </c>
      <c r="J106" s="11">
        <v>0</v>
      </c>
      <c r="K106" s="11">
        <v>0</v>
      </c>
      <c r="L106" s="11">
        <v>1</v>
      </c>
      <c r="M106" s="11">
        <v>2</v>
      </c>
      <c r="N106" s="11">
        <v>4</v>
      </c>
    </row>
    <row r="107" spans="2:14" ht="14.1" customHeight="1" x14ac:dyDescent="0.25">
      <c r="B107" s="44"/>
      <c r="C107" s="46" t="s">
        <v>25</v>
      </c>
      <c r="D107" s="8" t="s">
        <v>21</v>
      </c>
      <c r="E107" s="11">
        <f>E101+E104</f>
        <v>14</v>
      </c>
      <c r="F107" s="11">
        <f t="shared" ref="F107:N107" si="36">F101+F104</f>
        <v>17</v>
      </c>
      <c r="G107" s="11">
        <f t="shared" si="36"/>
        <v>17</v>
      </c>
      <c r="H107" s="11">
        <f t="shared" si="36"/>
        <v>17</v>
      </c>
      <c r="I107" s="11">
        <f t="shared" si="36"/>
        <v>9</v>
      </c>
      <c r="J107" s="11">
        <f t="shared" si="36"/>
        <v>9</v>
      </c>
      <c r="K107" s="11">
        <f t="shared" si="36"/>
        <v>12</v>
      </c>
      <c r="L107" s="11">
        <f t="shared" si="36"/>
        <v>16</v>
      </c>
      <c r="M107" s="11">
        <f t="shared" si="36"/>
        <v>18</v>
      </c>
      <c r="N107" s="11">
        <f t="shared" si="36"/>
        <v>25</v>
      </c>
    </row>
    <row r="108" spans="2:14" ht="14.1" customHeight="1" x14ac:dyDescent="0.25">
      <c r="B108" s="44"/>
      <c r="C108" s="47"/>
      <c r="D108" s="8" t="s">
        <v>22</v>
      </c>
      <c r="E108" s="11">
        <f>E102+E105</f>
        <v>77</v>
      </c>
      <c r="F108" s="11">
        <f t="shared" ref="F108:N108" si="37">F102+F105</f>
        <v>84</v>
      </c>
      <c r="G108" s="11">
        <f t="shared" si="37"/>
        <v>80</v>
      </c>
      <c r="H108" s="11">
        <f t="shared" si="37"/>
        <v>77</v>
      </c>
      <c r="I108" s="11">
        <f t="shared" si="37"/>
        <v>73</v>
      </c>
      <c r="J108" s="11">
        <f t="shared" si="37"/>
        <v>68</v>
      </c>
      <c r="K108" s="11">
        <f t="shared" si="37"/>
        <v>72</v>
      </c>
      <c r="L108" s="11">
        <f t="shared" si="37"/>
        <v>87</v>
      </c>
      <c r="M108" s="11">
        <f t="shared" si="37"/>
        <v>91</v>
      </c>
      <c r="N108" s="11">
        <f t="shared" si="37"/>
        <v>95</v>
      </c>
    </row>
    <row r="109" spans="2:14" ht="14.1" customHeight="1" x14ac:dyDescent="0.25">
      <c r="B109" s="44"/>
      <c r="C109" s="47"/>
      <c r="D109" s="8" t="s">
        <v>37</v>
      </c>
      <c r="E109" s="11">
        <v>35</v>
      </c>
      <c r="F109" s="11">
        <v>31</v>
      </c>
      <c r="G109" s="11">
        <v>35</v>
      </c>
      <c r="H109" s="11">
        <v>40</v>
      </c>
      <c r="I109" s="11">
        <v>35</v>
      </c>
      <c r="J109" s="11">
        <v>28</v>
      </c>
      <c r="K109" s="13">
        <v>28</v>
      </c>
      <c r="L109" s="11">
        <v>34</v>
      </c>
      <c r="M109" s="11">
        <v>39</v>
      </c>
      <c r="N109" s="11">
        <v>46</v>
      </c>
    </row>
    <row r="110" spans="2:14" ht="14.1" customHeight="1" x14ac:dyDescent="0.25">
      <c r="B110" s="44"/>
      <c r="C110" s="47"/>
      <c r="D110" s="8" t="s">
        <v>44</v>
      </c>
      <c r="E110" s="11">
        <v>56</v>
      </c>
      <c r="F110" s="11">
        <v>70</v>
      </c>
      <c r="G110" s="11">
        <v>62</v>
      </c>
      <c r="H110" s="11">
        <v>54</v>
      </c>
      <c r="I110" s="11">
        <v>48</v>
      </c>
      <c r="J110" s="11">
        <v>49</v>
      </c>
      <c r="K110" s="11">
        <v>56</v>
      </c>
      <c r="L110" s="11">
        <v>69</v>
      </c>
      <c r="M110" s="11">
        <v>70</v>
      </c>
      <c r="N110" s="11">
        <v>74</v>
      </c>
    </row>
    <row r="111" spans="2:14" ht="14.1" customHeight="1" x14ac:dyDescent="0.25">
      <c r="B111" s="44"/>
      <c r="C111" s="47"/>
      <c r="D111" s="8" t="s">
        <v>7</v>
      </c>
      <c r="E111" s="11">
        <f>E103+E106</f>
        <v>1</v>
      </c>
      <c r="F111" s="11">
        <f t="shared" ref="F111:N111" si="38">F103+F106</f>
        <v>4</v>
      </c>
      <c r="G111" s="11">
        <f t="shared" si="38"/>
        <v>6</v>
      </c>
      <c r="H111" s="11">
        <f t="shared" si="38"/>
        <v>4</v>
      </c>
      <c r="I111" s="11">
        <f t="shared" si="38"/>
        <v>4</v>
      </c>
      <c r="J111" s="11">
        <f t="shared" si="38"/>
        <v>1</v>
      </c>
      <c r="K111" s="11">
        <f t="shared" si="38"/>
        <v>2</v>
      </c>
      <c r="L111" s="11">
        <f t="shared" si="38"/>
        <v>2</v>
      </c>
      <c r="M111" s="11">
        <f t="shared" si="38"/>
        <v>4</v>
      </c>
      <c r="N111" s="11">
        <f t="shared" si="38"/>
        <v>7</v>
      </c>
    </row>
    <row r="112" spans="2:14" ht="14.1" customHeight="1" x14ac:dyDescent="0.25">
      <c r="B112" s="44"/>
      <c r="C112" s="48"/>
      <c r="D112" s="8" t="s">
        <v>8</v>
      </c>
      <c r="E112" s="1">
        <v>91</v>
      </c>
      <c r="F112" s="1">
        <v>101</v>
      </c>
      <c r="G112" s="1">
        <v>97</v>
      </c>
      <c r="H112" s="1">
        <v>94</v>
      </c>
      <c r="I112" s="1">
        <v>83</v>
      </c>
      <c r="J112" s="1">
        <v>77</v>
      </c>
      <c r="K112" s="7">
        <v>84</v>
      </c>
      <c r="L112" s="1">
        <v>103</v>
      </c>
      <c r="M112" s="1">
        <v>109</v>
      </c>
      <c r="N112" s="11">
        <v>120</v>
      </c>
    </row>
    <row r="113" spans="2:14" ht="15" x14ac:dyDescent="0.25">
      <c r="B113" s="44" t="s">
        <v>45</v>
      </c>
      <c r="C113" s="46" t="s">
        <v>37</v>
      </c>
      <c r="D113" s="8" t="s">
        <v>21</v>
      </c>
      <c r="E113" s="11">
        <v>6</v>
      </c>
      <c r="F113" s="11">
        <v>8</v>
      </c>
      <c r="G113" s="11">
        <v>7</v>
      </c>
      <c r="H113" s="11">
        <v>6</v>
      </c>
      <c r="I113" s="11">
        <v>7</v>
      </c>
      <c r="J113" s="11">
        <v>4</v>
      </c>
      <c r="K113" s="11">
        <v>6</v>
      </c>
      <c r="L113" s="11">
        <v>0</v>
      </c>
      <c r="M113" s="11">
        <v>0</v>
      </c>
      <c r="N113" s="11">
        <v>0</v>
      </c>
    </row>
    <row r="114" spans="2:14" ht="15" x14ac:dyDescent="0.25">
      <c r="B114" s="44"/>
      <c r="C114" s="47"/>
      <c r="D114" s="8" t="s">
        <v>22</v>
      </c>
      <c r="E114" s="11">
        <v>41</v>
      </c>
      <c r="F114" s="11">
        <v>44</v>
      </c>
      <c r="G114" s="11">
        <v>48</v>
      </c>
      <c r="H114" s="11">
        <v>52</v>
      </c>
      <c r="I114" s="11">
        <v>43</v>
      </c>
      <c r="J114" s="11">
        <v>28</v>
      </c>
      <c r="K114" s="11">
        <v>22</v>
      </c>
      <c r="L114" s="11">
        <v>12</v>
      </c>
      <c r="M114" s="11">
        <v>0</v>
      </c>
      <c r="N114" s="11">
        <v>0</v>
      </c>
    </row>
    <row r="115" spans="2:14" ht="15" x14ac:dyDescent="0.25">
      <c r="B115" s="44"/>
      <c r="C115" s="47"/>
      <c r="D115" s="8" t="s">
        <v>7</v>
      </c>
      <c r="E115" s="11">
        <v>10</v>
      </c>
      <c r="F115" s="11">
        <v>10</v>
      </c>
      <c r="G115" s="11">
        <v>3</v>
      </c>
      <c r="H115" s="11">
        <v>2</v>
      </c>
      <c r="I115" s="11">
        <v>2</v>
      </c>
      <c r="J115" s="11">
        <v>2</v>
      </c>
      <c r="K115" s="11">
        <v>2</v>
      </c>
      <c r="L115" s="11">
        <v>2</v>
      </c>
      <c r="M115" s="11">
        <v>0</v>
      </c>
      <c r="N115" s="11">
        <v>0</v>
      </c>
    </row>
    <row r="116" spans="2:14" ht="15" x14ac:dyDescent="0.25">
      <c r="B116" s="44"/>
      <c r="C116" s="46" t="s">
        <v>9</v>
      </c>
      <c r="D116" s="8" t="s">
        <v>21</v>
      </c>
      <c r="E116" s="11">
        <v>4</v>
      </c>
      <c r="F116" s="11">
        <v>6</v>
      </c>
      <c r="G116" s="11">
        <v>2</v>
      </c>
      <c r="H116" s="11">
        <v>2</v>
      </c>
      <c r="I116" s="11">
        <v>0</v>
      </c>
      <c r="J116" s="11">
        <v>1</v>
      </c>
      <c r="K116" s="11">
        <v>0</v>
      </c>
      <c r="L116" s="11">
        <v>0</v>
      </c>
      <c r="M116" s="11">
        <v>0</v>
      </c>
      <c r="N116" s="11">
        <v>0</v>
      </c>
    </row>
    <row r="117" spans="2:14" ht="15" x14ac:dyDescent="0.25">
      <c r="B117" s="44"/>
      <c r="C117" s="47"/>
      <c r="D117" s="8" t="s">
        <v>22</v>
      </c>
      <c r="E117" s="11">
        <v>1</v>
      </c>
      <c r="F117" s="11">
        <v>2</v>
      </c>
      <c r="G117" s="11">
        <v>5</v>
      </c>
      <c r="H117" s="11">
        <v>2</v>
      </c>
      <c r="I117" s="11">
        <v>4</v>
      </c>
      <c r="J117" s="11">
        <v>1</v>
      </c>
      <c r="K117" s="11">
        <v>3</v>
      </c>
      <c r="L117" s="11">
        <v>1</v>
      </c>
      <c r="M117" s="11">
        <v>1</v>
      </c>
      <c r="N117" s="11">
        <v>0</v>
      </c>
    </row>
    <row r="118" spans="2:14" ht="15" x14ac:dyDescent="0.25">
      <c r="B118" s="44"/>
      <c r="C118" s="47"/>
      <c r="D118" s="8" t="s">
        <v>7</v>
      </c>
      <c r="E118" s="11">
        <v>1</v>
      </c>
      <c r="F118" s="11">
        <v>2</v>
      </c>
      <c r="G118" s="11">
        <v>0</v>
      </c>
      <c r="H118" s="11">
        <v>1</v>
      </c>
      <c r="I118" s="11">
        <v>2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</row>
    <row r="119" spans="2:14" ht="15" x14ac:dyDescent="0.25">
      <c r="B119" s="44"/>
      <c r="C119" s="46" t="s">
        <v>25</v>
      </c>
      <c r="D119" s="8" t="s">
        <v>21</v>
      </c>
      <c r="E119" s="11">
        <f>E113+E116</f>
        <v>10</v>
      </c>
      <c r="F119" s="11">
        <f t="shared" ref="F119:N119" si="39">F113+F116</f>
        <v>14</v>
      </c>
      <c r="G119" s="11">
        <f t="shared" si="39"/>
        <v>9</v>
      </c>
      <c r="H119" s="11">
        <f t="shared" si="39"/>
        <v>8</v>
      </c>
      <c r="I119" s="11">
        <f t="shared" si="39"/>
        <v>7</v>
      </c>
      <c r="J119" s="11">
        <f t="shared" si="39"/>
        <v>5</v>
      </c>
      <c r="K119" s="11">
        <f t="shared" si="39"/>
        <v>6</v>
      </c>
      <c r="L119" s="11">
        <f t="shared" si="39"/>
        <v>0</v>
      </c>
      <c r="M119" s="11">
        <f t="shared" si="39"/>
        <v>0</v>
      </c>
      <c r="N119" s="11">
        <f t="shared" si="39"/>
        <v>0</v>
      </c>
    </row>
    <row r="120" spans="2:14" ht="15" x14ac:dyDescent="0.25">
      <c r="B120" s="44"/>
      <c r="C120" s="47"/>
      <c r="D120" s="8" t="s">
        <v>22</v>
      </c>
      <c r="E120" s="11">
        <f>E114+E117</f>
        <v>42</v>
      </c>
      <c r="F120" s="11">
        <f t="shared" ref="F120:N120" si="40">F114+F117</f>
        <v>46</v>
      </c>
      <c r="G120" s="11">
        <f t="shared" si="40"/>
        <v>53</v>
      </c>
      <c r="H120" s="11">
        <f t="shared" si="40"/>
        <v>54</v>
      </c>
      <c r="I120" s="11">
        <f t="shared" si="40"/>
        <v>47</v>
      </c>
      <c r="J120" s="11">
        <f t="shared" si="40"/>
        <v>29</v>
      </c>
      <c r="K120" s="11">
        <f t="shared" si="40"/>
        <v>25</v>
      </c>
      <c r="L120" s="11">
        <f t="shared" si="40"/>
        <v>13</v>
      </c>
      <c r="M120" s="11">
        <f t="shared" si="40"/>
        <v>1</v>
      </c>
      <c r="N120" s="11">
        <f t="shared" si="40"/>
        <v>0</v>
      </c>
    </row>
    <row r="121" spans="2:14" ht="15" x14ac:dyDescent="0.25">
      <c r="B121" s="44"/>
      <c r="C121" s="47"/>
      <c r="D121" s="8" t="s">
        <v>37</v>
      </c>
      <c r="E121" s="11">
        <v>47</v>
      </c>
      <c r="F121" s="11">
        <v>52</v>
      </c>
      <c r="G121" s="11">
        <v>56</v>
      </c>
      <c r="H121" s="11">
        <v>59</v>
      </c>
      <c r="I121" s="11">
        <v>51</v>
      </c>
      <c r="J121" s="11">
        <v>33</v>
      </c>
      <c r="K121" s="11">
        <v>28</v>
      </c>
      <c r="L121" s="11">
        <v>12</v>
      </c>
      <c r="M121" s="11">
        <v>0</v>
      </c>
      <c r="N121" s="11">
        <v>0</v>
      </c>
    </row>
    <row r="122" spans="2:14" ht="15" x14ac:dyDescent="0.25">
      <c r="B122" s="44"/>
      <c r="C122" s="47"/>
      <c r="D122" s="8" t="s">
        <v>44</v>
      </c>
      <c r="E122" s="11">
        <v>5</v>
      </c>
      <c r="F122" s="11">
        <v>8</v>
      </c>
      <c r="G122" s="11">
        <v>7</v>
      </c>
      <c r="H122" s="11">
        <v>4</v>
      </c>
      <c r="I122" s="11">
        <v>4</v>
      </c>
      <c r="J122" s="11">
        <v>2</v>
      </c>
      <c r="K122" s="11">
        <v>3</v>
      </c>
      <c r="L122" s="11">
        <v>1</v>
      </c>
      <c r="M122" s="11">
        <v>1</v>
      </c>
      <c r="N122" s="11">
        <v>0</v>
      </c>
    </row>
    <row r="123" spans="2:14" ht="15" x14ac:dyDescent="0.25">
      <c r="B123" s="44"/>
      <c r="C123" s="47"/>
      <c r="D123" s="8" t="s">
        <v>7</v>
      </c>
      <c r="E123" s="11">
        <f>E115+E118</f>
        <v>11</v>
      </c>
      <c r="F123" s="11">
        <f t="shared" ref="F123:N123" si="41">F115+F118</f>
        <v>12</v>
      </c>
      <c r="G123" s="11">
        <f t="shared" si="41"/>
        <v>3</v>
      </c>
      <c r="H123" s="11">
        <f t="shared" si="41"/>
        <v>3</v>
      </c>
      <c r="I123" s="11">
        <f t="shared" si="41"/>
        <v>4</v>
      </c>
      <c r="J123" s="11">
        <f t="shared" si="41"/>
        <v>2</v>
      </c>
      <c r="K123" s="11">
        <f t="shared" si="41"/>
        <v>2</v>
      </c>
      <c r="L123" s="11">
        <f t="shared" si="41"/>
        <v>2</v>
      </c>
      <c r="M123" s="11">
        <f t="shared" si="41"/>
        <v>0</v>
      </c>
      <c r="N123" s="11">
        <f t="shared" si="41"/>
        <v>0</v>
      </c>
    </row>
    <row r="124" spans="2:14" ht="15" x14ac:dyDescent="0.25">
      <c r="B124" s="44"/>
      <c r="C124" s="48"/>
      <c r="D124" s="8" t="s">
        <v>8</v>
      </c>
      <c r="E124" s="1">
        <v>52</v>
      </c>
      <c r="F124" s="1">
        <v>60</v>
      </c>
      <c r="G124" s="1">
        <v>63</v>
      </c>
      <c r="H124" s="1">
        <v>63</v>
      </c>
      <c r="I124" s="1">
        <v>55</v>
      </c>
      <c r="J124" s="1">
        <v>35</v>
      </c>
      <c r="K124" s="1">
        <v>31</v>
      </c>
      <c r="L124" s="1">
        <v>13</v>
      </c>
      <c r="M124" s="1">
        <v>1</v>
      </c>
      <c r="N124" s="1">
        <v>0</v>
      </c>
    </row>
  </sheetData>
  <sheetProtection algorithmName="SHA-512" hashValue="EI9x3B2lK+EgFuS23hDR4t8jwEro3UIRzz39O2J2h+4Q62tX/cCJtbKb5O4YCOyh6XQ/9FhY3BjHUV6rhJCxBQ==" saltValue="xtY5i0z/5v/IX00aSt5JVQ==" spinCount="100000" sheet="1" objects="1" scenarios="1" selectLockedCells="1" selectUnlockedCells="1"/>
  <mergeCells count="41">
    <mergeCell ref="B16:B27"/>
    <mergeCell ref="C16:C18"/>
    <mergeCell ref="C19:C21"/>
    <mergeCell ref="C22:C27"/>
    <mergeCell ref="B2:N2"/>
    <mergeCell ref="B4:B15"/>
    <mergeCell ref="C4:C6"/>
    <mergeCell ref="C7:C9"/>
    <mergeCell ref="C10:C15"/>
    <mergeCell ref="B77:B88"/>
    <mergeCell ref="C77:C79"/>
    <mergeCell ref="C80:C82"/>
    <mergeCell ref="C83:C88"/>
    <mergeCell ref="B28:B39"/>
    <mergeCell ref="C28:C30"/>
    <mergeCell ref="C31:C33"/>
    <mergeCell ref="C34:C39"/>
    <mergeCell ref="B40:B51"/>
    <mergeCell ref="C40:C42"/>
    <mergeCell ref="C43:C45"/>
    <mergeCell ref="C46:C51"/>
    <mergeCell ref="B52:B63"/>
    <mergeCell ref="C52:C54"/>
    <mergeCell ref="C55:C57"/>
    <mergeCell ref="C58:C63"/>
    <mergeCell ref="B65:B76"/>
    <mergeCell ref="C65:C67"/>
    <mergeCell ref="C68:C70"/>
    <mergeCell ref="C71:C76"/>
    <mergeCell ref="B113:B124"/>
    <mergeCell ref="C113:C115"/>
    <mergeCell ref="C116:C118"/>
    <mergeCell ref="C119:C124"/>
    <mergeCell ref="B89:B100"/>
    <mergeCell ref="C89:C91"/>
    <mergeCell ref="C92:C94"/>
    <mergeCell ref="C95:C100"/>
    <mergeCell ref="B101:B112"/>
    <mergeCell ref="C101:C103"/>
    <mergeCell ref="C104:C106"/>
    <mergeCell ref="C107:C112"/>
  </mergeCells>
  <pageMargins left="0.7" right="0.7" top="0.75" bottom="0.75" header="0.3" footer="0.3"/>
  <pageSetup scale="88" orientation="landscape" r:id="rId1"/>
  <ignoredErrors>
    <ignoredError sqref="E14:N1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609D6-83F3-40A5-8C2A-FD69B96350EB}">
  <dimension ref="B2:N110"/>
  <sheetViews>
    <sheetView workbookViewId="0">
      <selection activeCell="S14" sqref="S14"/>
    </sheetView>
  </sheetViews>
  <sheetFormatPr defaultRowHeight="12.75" x14ac:dyDescent="0.2"/>
  <cols>
    <col min="2" max="2" width="11.42578125" customWidth="1"/>
  </cols>
  <sheetData>
    <row r="2" spans="2:14" x14ac:dyDescent="0.2">
      <c r="B2" s="2" t="s">
        <v>17</v>
      </c>
      <c r="C2" s="2"/>
      <c r="D2" s="2"/>
      <c r="E2" s="2"/>
    </row>
    <row r="4" spans="2:14" ht="15" x14ac:dyDescent="0.25">
      <c r="B4" s="45" t="s">
        <v>18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2:14" ht="15" x14ac:dyDescent="0.25">
      <c r="B5" s="1"/>
      <c r="C5" s="1"/>
      <c r="D5" s="1"/>
      <c r="E5" s="3">
        <v>2010</v>
      </c>
      <c r="F5" s="3">
        <v>2011</v>
      </c>
      <c r="G5" s="3">
        <v>2012</v>
      </c>
      <c r="H5" s="3">
        <v>2013</v>
      </c>
      <c r="I5" s="3">
        <v>2014</v>
      </c>
      <c r="J5" s="4">
        <v>2015</v>
      </c>
      <c r="K5" s="4">
        <v>2016</v>
      </c>
      <c r="L5" s="4">
        <v>2017</v>
      </c>
      <c r="M5" s="4">
        <v>2018</v>
      </c>
      <c r="N5" s="4">
        <f t="shared" ref="N5" si="0">M5+1</f>
        <v>2019</v>
      </c>
    </row>
    <row r="6" spans="2:14" ht="15" x14ac:dyDescent="0.25">
      <c r="B6" s="46" t="s">
        <v>19</v>
      </c>
      <c r="C6" s="46" t="s">
        <v>20</v>
      </c>
      <c r="D6" s="5" t="s">
        <v>21</v>
      </c>
      <c r="E6" s="16"/>
      <c r="F6" s="17"/>
      <c r="G6" s="17"/>
      <c r="H6" s="17"/>
      <c r="I6" s="7">
        <v>3</v>
      </c>
      <c r="J6" s="6">
        <v>4</v>
      </c>
      <c r="K6" s="7">
        <v>6</v>
      </c>
      <c r="L6" s="1">
        <v>8</v>
      </c>
      <c r="M6" s="1">
        <v>8</v>
      </c>
      <c r="N6" s="1">
        <v>9</v>
      </c>
    </row>
    <row r="7" spans="2:14" ht="15" x14ac:dyDescent="0.25">
      <c r="B7" s="47"/>
      <c r="C7" s="47"/>
      <c r="D7" s="5" t="s">
        <v>22</v>
      </c>
      <c r="E7" s="18"/>
      <c r="F7" s="19"/>
      <c r="G7" s="19"/>
      <c r="H7" s="19"/>
      <c r="I7" s="7">
        <v>5</v>
      </c>
      <c r="J7" s="6">
        <v>6</v>
      </c>
      <c r="K7" s="7">
        <v>8</v>
      </c>
      <c r="L7" s="1">
        <v>10</v>
      </c>
      <c r="M7" s="1">
        <v>15</v>
      </c>
      <c r="N7" s="1">
        <v>19</v>
      </c>
    </row>
    <row r="8" spans="2:14" ht="15" x14ac:dyDescent="0.25">
      <c r="B8" s="47"/>
      <c r="C8" s="47"/>
      <c r="D8" s="5" t="s">
        <v>7</v>
      </c>
      <c r="E8" s="18"/>
      <c r="F8" s="19"/>
      <c r="G8" s="19"/>
      <c r="H8" s="19"/>
      <c r="I8" s="7">
        <v>0</v>
      </c>
      <c r="J8" s="6">
        <v>0</v>
      </c>
      <c r="K8" s="7">
        <v>0</v>
      </c>
      <c r="L8" s="1">
        <v>0</v>
      </c>
      <c r="M8" s="1">
        <v>1</v>
      </c>
      <c r="N8" s="1">
        <v>1</v>
      </c>
    </row>
    <row r="9" spans="2:14" ht="15" x14ac:dyDescent="0.25">
      <c r="B9" s="47"/>
      <c r="C9" s="48"/>
      <c r="D9" s="5" t="s">
        <v>23</v>
      </c>
      <c r="E9" s="20"/>
      <c r="F9" s="21"/>
      <c r="G9" s="21"/>
      <c r="H9" s="21"/>
      <c r="I9" s="7">
        <v>8</v>
      </c>
      <c r="J9" s="6">
        <v>10</v>
      </c>
      <c r="K9" s="7">
        <v>14</v>
      </c>
      <c r="L9" s="1">
        <v>18</v>
      </c>
      <c r="M9" s="1">
        <v>22</v>
      </c>
      <c r="N9" s="1">
        <v>27</v>
      </c>
    </row>
    <row r="10" spans="2:14" ht="15" x14ac:dyDescent="0.25">
      <c r="B10" s="47"/>
      <c r="C10" s="46" t="s">
        <v>24</v>
      </c>
      <c r="D10" s="8" t="s">
        <v>21</v>
      </c>
      <c r="E10" s="9">
        <v>20</v>
      </c>
      <c r="F10" s="9">
        <v>23</v>
      </c>
      <c r="G10" s="9">
        <v>23</v>
      </c>
      <c r="H10" s="14">
        <v>21</v>
      </c>
      <c r="I10" s="7">
        <v>21</v>
      </c>
      <c r="J10" s="1">
        <v>24</v>
      </c>
      <c r="K10" s="7">
        <v>26</v>
      </c>
      <c r="L10" s="1">
        <v>28</v>
      </c>
      <c r="M10" s="1">
        <v>29</v>
      </c>
      <c r="N10" s="1">
        <v>34</v>
      </c>
    </row>
    <row r="11" spans="2:14" ht="15" x14ac:dyDescent="0.25">
      <c r="B11" s="47"/>
      <c r="C11" s="47"/>
      <c r="D11" s="8" t="s">
        <v>22</v>
      </c>
      <c r="E11" s="1">
        <v>113</v>
      </c>
      <c r="F11" s="1">
        <v>108</v>
      </c>
      <c r="G11" s="1">
        <v>110</v>
      </c>
      <c r="H11" s="15">
        <v>107</v>
      </c>
      <c r="I11" s="7">
        <v>106</v>
      </c>
      <c r="J11" s="1">
        <v>103</v>
      </c>
      <c r="K11" s="7">
        <v>101</v>
      </c>
      <c r="L11" s="1">
        <v>104</v>
      </c>
      <c r="M11" s="1">
        <v>113</v>
      </c>
      <c r="N11" s="1">
        <v>117</v>
      </c>
    </row>
    <row r="12" spans="2:14" ht="15" x14ac:dyDescent="0.25">
      <c r="B12" s="47"/>
      <c r="C12" s="47"/>
      <c r="D12" s="8" t="s">
        <v>7</v>
      </c>
      <c r="E12" s="1">
        <v>8</v>
      </c>
      <c r="F12" s="1">
        <v>7</v>
      </c>
      <c r="G12" s="1">
        <v>7</v>
      </c>
      <c r="H12" s="15">
        <v>8</v>
      </c>
      <c r="I12" s="7">
        <v>7</v>
      </c>
      <c r="J12" s="1">
        <v>8</v>
      </c>
      <c r="K12" s="7">
        <v>8</v>
      </c>
      <c r="L12" s="1">
        <v>8</v>
      </c>
      <c r="M12" s="1">
        <v>11</v>
      </c>
      <c r="N12" s="1">
        <v>11</v>
      </c>
    </row>
    <row r="13" spans="2:14" ht="15" x14ac:dyDescent="0.25">
      <c r="B13" s="47"/>
      <c r="C13" s="48"/>
      <c r="D13" s="8" t="s">
        <v>23</v>
      </c>
      <c r="E13" s="1">
        <v>125</v>
      </c>
      <c r="F13" s="1">
        <v>124</v>
      </c>
      <c r="G13" s="1">
        <v>126</v>
      </c>
      <c r="H13" s="15">
        <v>120</v>
      </c>
      <c r="I13" s="7">
        <v>120</v>
      </c>
      <c r="J13" s="1">
        <v>119</v>
      </c>
      <c r="K13" s="7">
        <v>119</v>
      </c>
      <c r="L13" s="1">
        <v>124</v>
      </c>
      <c r="M13" s="1">
        <v>131</v>
      </c>
      <c r="N13" s="1">
        <v>140</v>
      </c>
    </row>
    <row r="14" spans="2:14" ht="15" x14ac:dyDescent="0.25">
      <c r="B14" s="47"/>
      <c r="C14" s="49" t="s">
        <v>25</v>
      </c>
      <c r="D14" s="8" t="s">
        <v>21</v>
      </c>
      <c r="E14" s="9">
        <v>20</v>
      </c>
      <c r="F14" s="9">
        <v>23</v>
      </c>
      <c r="G14" s="9">
        <v>23</v>
      </c>
      <c r="H14" s="14">
        <v>21</v>
      </c>
      <c r="I14" s="7">
        <v>24</v>
      </c>
      <c r="J14" s="1">
        <v>28</v>
      </c>
      <c r="K14" s="7">
        <v>32</v>
      </c>
      <c r="L14" s="1">
        <v>36</v>
      </c>
      <c r="M14" s="1">
        <v>37</v>
      </c>
      <c r="N14" s="1">
        <v>43</v>
      </c>
    </row>
    <row r="15" spans="2:14" ht="15" x14ac:dyDescent="0.25">
      <c r="B15" s="47"/>
      <c r="C15" s="50"/>
      <c r="D15" s="8" t="s">
        <v>22</v>
      </c>
      <c r="E15" s="1">
        <v>113</v>
      </c>
      <c r="F15" s="1">
        <v>108</v>
      </c>
      <c r="G15" s="1">
        <v>110</v>
      </c>
      <c r="H15" s="15">
        <v>107</v>
      </c>
      <c r="I15" s="7">
        <v>111</v>
      </c>
      <c r="J15" s="1">
        <v>109</v>
      </c>
      <c r="K15" s="7">
        <v>109</v>
      </c>
      <c r="L15" s="1">
        <v>114</v>
      </c>
      <c r="M15" s="1">
        <v>128</v>
      </c>
      <c r="N15" s="1">
        <v>136</v>
      </c>
    </row>
    <row r="16" spans="2:14" ht="15" x14ac:dyDescent="0.25">
      <c r="B16" s="47"/>
      <c r="C16" s="50"/>
      <c r="D16" s="8" t="s">
        <v>7</v>
      </c>
      <c r="E16" s="1">
        <v>8</v>
      </c>
      <c r="F16" s="1">
        <v>7</v>
      </c>
      <c r="G16" s="1">
        <v>7</v>
      </c>
      <c r="H16" s="15">
        <v>8</v>
      </c>
      <c r="I16" s="7">
        <v>7</v>
      </c>
      <c r="J16" s="1">
        <v>8</v>
      </c>
      <c r="K16" s="7">
        <v>8</v>
      </c>
      <c r="L16" s="1">
        <v>8</v>
      </c>
      <c r="M16" s="1">
        <v>12</v>
      </c>
      <c r="N16" s="1">
        <v>12</v>
      </c>
    </row>
    <row r="17" spans="2:14" ht="15" x14ac:dyDescent="0.25">
      <c r="B17" s="47"/>
      <c r="C17" s="50"/>
      <c r="D17" s="8" t="s">
        <v>23</v>
      </c>
      <c r="E17" s="1">
        <v>125</v>
      </c>
      <c r="F17" s="1">
        <v>124</v>
      </c>
      <c r="G17" s="1">
        <v>126</v>
      </c>
      <c r="H17" s="15">
        <v>120</v>
      </c>
      <c r="I17" s="7">
        <v>128</v>
      </c>
      <c r="J17" s="1">
        <v>129</v>
      </c>
      <c r="K17" s="7">
        <v>133</v>
      </c>
      <c r="L17" s="1">
        <v>142</v>
      </c>
      <c r="M17" s="1">
        <v>153</v>
      </c>
      <c r="N17" s="1">
        <v>167</v>
      </c>
    </row>
    <row r="18" spans="2:14" ht="15" x14ac:dyDescent="0.25">
      <c r="B18" s="48"/>
      <c r="C18" s="51"/>
      <c r="D18" s="8" t="s">
        <v>8</v>
      </c>
      <c r="E18" s="1">
        <v>133</v>
      </c>
      <c r="F18" s="1">
        <v>131</v>
      </c>
      <c r="G18" s="1">
        <v>133</v>
      </c>
      <c r="H18" s="15">
        <v>128</v>
      </c>
      <c r="I18" s="7">
        <v>135</v>
      </c>
      <c r="J18" s="1">
        <v>137</v>
      </c>
      <c r="K18" s="7">
        <v>141</v>
      </c>
      <c r="L18" s="1">
        <v>150</v>
      </c>
      <c r="M18" s="1">
        <v>165</v>
      </c>
      <c r="N18" s="1">
        <v>179</v>
      </c>
    </row>
    <row r="19" spans="2:14" ht="15" x14ac:dyDescent="0.25">
      <c r="B19" s="46" t="s">
        <v>12</v>
      </c>
      <c r="C19" s="46" t="s">
        <v>20</v>
      </c>
      <c r="D19" s="8" t="s">
        <v>21</v>
      </c>
      <c r="E19" s="16"/>
      <c r="F19" s="17"/>
      <c r="G19" s="17"/>
      <c r="H19" s="17"/>
      <c r="I19" s="7">
        <v>1</v>
      </c>
      <c r="J19" s="1">
        <v>2</v>
      </c>
      <c r="K19" s="7">
        <v>2</v>
      </c>
      <c r="L19" s="1">
        <v>2</v>
      </c>
      <c r="M19" s="1">
        <v>1</v>
      </c>
      <c r="N19" s="1">
        <v>2</v>
      </c>
    </row>
    <row r="20" spans="2:14" ht="15" x14ac:dyDescent="0.25">
      <c r="B20" s="47"/>
      <c r="C20" s="47"/>
      <c r="D20" s="8" t="s">
        <v>22</v>
      </c>
      <c r="E20" s="18"/>
      <c r="F20" s="19"/>
      <c r="G20" s="19"/>
      <c r="H20" s="19"/>
      <c r="I20" s="7">
        <v>0</v>
      </c>
      <c r="J20" s="1">
        <v>0</v>
      </c>
      <c r="K20" s="7">
        <v>0</v>
      </c>
      <c r="L20" s="1">
        <v>0</v>
      </c>
      <c r="M20" s="1">
        <v>0</v>
      </c>
      <c r="N20" s="1">
        <v>1</v>
      </c>
    </row>
    <row r="21" spans="2:14" ht="15" x14ac:dyDescent="0.25">
      <c r="B21" s="47"/>
      <c r="C21" s="47"/>
      <c r="D21" s="8" t="s">
        <v>7</v>
      </c>
      <c r="E21" s="18"/>
      <c r="F21" s="19"/>
      <c r="G21" s="19"/>
      <c r="H21" s="19"/>
      <c r="I21" s="7">
        <v>0</v>
      </c>
      <c r="J21" s="1">
        <v>0</v>
      </c>
      <c r="K21" s="7">
        <v>0</v>
      </c>
      <c r="L21" s="1">
        <v>0</v>
      </c>
      <c r="M21" s="1">
        <v>0</v>
      </c>
      <c r="N21" s="1">
        <v>0</v>
      </c>
    </row>
    <row r="22" spans="2:14" ht="15" x14ac:dyDescent="0.25">
      <c r="B22" s="47"/>
      <c r="C22" s="48"/>
      <c r="D22" s="8" t="s">
        <v>23</v>
      </c>
      <c r="E22" s="20"/>
      <c r="F22" s="21"/>
      <c r="G22" s="21"/>
      <c r="H22" s="21"/>
      <c r="I22" s="7">
        <v>1</v>
      </c>
      <c r="J22" s="1">
        <v>2</v>
      </c>
      <c r="K22" s="7">
        <v>2</v>
      </c>
      <c r="L22" s="1">
        <v>2</v>
      </c>
      <c r="M22" s="1">
        <v>1</v>
      </c>
      <c r="N22" s="1">
        <v>3</v>
      </c>
    </row>
    <row r="23" spans="2:14" ht="15" x14ac:dyDescent="0.25">
      <c r="B23" s="47"/>
      <c r="C23" s="46" t="s">
        <v>24</v>
      </c>
      <c r="D23" s="8" t="s">
        <v>21</v>
      </c>
      <c r="E23" s="1"/>
      <c r="F23" s="1"/>
      <c r="G23" s="1">
        <v>1</v>
      </c>
      <c r="H23" s="15">
        <v>2</v>
      </c>
      <c r="I23" s="7">
        <v>2</v>
      </c>
      <c r="J23" s="1">
        <v>2</v>
      </c>
      <c r="K23" s="7">
        <v>3</v>
      </c>
      <c r="L23" s="1">
        <v>3</v>
      </c>
      <c r="M23" s="1">
        <v>3</v>
      </c>
      <c r="N23" s="1">
        <v>4</v>
      </c>
    </row>
    <row r="24" spans="2:14" ht="15" x14ac:dyDescent="0.25">
      <c r="B24" s="47"/>
      <c r="C24" s="47"/>
      <c r="D24" s="8" t="s">
        <v>22</v>
      </c>
      <c r="E24" s="1"/>
      <c r="F24" s="1"/>
      <c r="G24" s="1">
        <v>2</v>
      </c>
      <c r="H24" s="15">
        <v>1</v>
      </c>
      <c r="I24" s="7">
        <v>4</v>
      </c>
      <c r="J24" s="1">
        <v>5</v>
      </c>
      <c r="K24" s="7">
        <v>6</v>
      </c>
      <c r="L24" s="1">
        <v>6</v>
      </c>
      <c r="M24" s="1">
        <v>6</v>
      </c>
      <c r="N24" s="1">
        <v>6</v>
      </c>
    </row>
    <row r="25" spans="2:14" ht="15" x14ac:dyDescent="0.25">
      <c r="B25" s="47"/>
      <c r="C25" s="47"/>
      <c r="D25" s="8" t="s">
        <v>7</v>
      </c>
      <c r="E25" s="1"/>
      <c r="F25" s="1"/>
      <c r="G25" s="1">
        <v>0</v>
      </c>
      <c r="H25" s="15">
        <v>1</v>
      </c>
      <c r="I25" s="7">
        <v>0</v>
      </c>
      <c r="J25" s="1">
        <v>0</v>
      </c>
      <c r="K25" s="7">
        <v>0</v>
      </c>
      <c r="L25" s="1">
        <v>0</v>
      </c>
      <c r="M25" s="1">
        <v>0</v>
      </c>
      <c r="N25" s="1">
        <v>0</v>
      </c>
    </row>
    <row r="26" spans="2:14" ht="15" x14ac:dyDescent="0.25">
      <c r="B26" s="47"/>
      <c r="C26" s="48"/>
      <c r="D26" s="8" t="s">
        <v>23</v>
      </c>
      <c r="E26" s="1"/>
      <c r="F26" s="1"/>
      <c r="G26" s="1">
        <v>3</v>
      </c>
      <c r="H26" s="15">
        <v>2</v>
      </c>
      <c r="I26" s="7">
        <v>6</v>
      </c>
      <c r="J26" s="1">
        <v>7</v>
      </c>
      <c r="K26" s="7">
        <v>9</v>
      </c>
      <c r="L26" s="1">
        <v>9</v>
      </c>
      <c r="M26" s="1">
        <v>9</v>
      </c>
      <c r="N26" s="1">
        <v>10</v>
      </c>
    </row>
    <row r="27" spans="2:14" ht="15" x14ac:dyDescent="0.25">
      <c r="B27" s="47"/>
      <c r="C27" s="46" t="s">
        <v>25</v>
      </c>
      <c r="D27" s="8" t="s">
        <v>21</v>
      </c>
      <c r="E27" s="1"/>
      <c r="F27" s="1"/>
      <c r="G27" s="1">
        <v>1</v>
      </c>
      <c r="H27" s="15">
        <v>2</v>
      </c>
      <c r="I27" s="7">
        <v>3</v>
      </c>
      <c r="J27" s="1">
        <v>4</v>
      </c>
      <c r="K27" s="7">
        <v>5</v>
      </c>
      <c r="L27" s="1">
        <v>5</v>
      </c>
      <c r="M27" s="1">
        <v>4</v>
      </c>
      <c r="N27" s="1">
        <v>6</v>
      </c>
    </row>
    <row r="28" spans="2:14" ht="15" x14ac:dyDescent="0.25">
      <c r="B28" s="47"/>
      <c r="C28" s="47"/>
      <c r="D28" s="8" t="s">
        <v>22</v>
      </c>
      <c r="E28" s="1"/>
      <c r="F28" s="1"/>
      <c r="G28" s="1">
        <v>2</v>
      </c>
      <c r="H28" s="15">
        <v>1</v>
      </c>
      <c r="I28" s="7">
        <v>4</v>
      </c>
      <c r="J28" s="1">
        <v>5</v>
      </c>
      <c r="K28" s="7">
        <v>6</v>
      </c>
      <c r="L28" s="1">
        <v>6</v>
      </c>
      <c r="M28" s="1">
        <v>6</v>
      </c>
      <c r="N28" s="1">
        <v>7</v>
      </c>
    </row>
    <row r="29" spans="2:14" ht="15" x14ac:dyDescent="0.25">
      <c r="B29" s="47"/>
      <c r="C29" s="47"/>
      <c r="D29" s="8" t="s">
        <v>7</v>
      </c>
      <c r="E29" s="1"/>
      <c r="F29" s="1"/>
      <c r="G29" s="1">
        <v>0</v>
      </c>
      <c r="H29" s="15">
        <v>1</v>
      </c>
      <c r="I29" s="7">
        <v>0</v>
      </c>
      <c r="J29" s="1">
        <v>0</v>
      </c>
      <c r="K29" s="7">
        <v>0</v>
      </c>
      <c r="L29" s="1">
        <v>0</v>
      </c>
      <c r="M29" s="1">
        <v>0</v>
      </c>
      <c r="N29" s="1">
        <v>0</v>
      </c>
    </row>
    <row r="30" spans="2:14" ht="15" x14ac:dyDescent="0.25">
      <c r="B30" s="47"/>
      <c r="C30" s="47"/>
      <c r="D30" s="8" t="s">
        <v>23</v>
      </c>
      <c r="E30" s="1"/>
      <c r="F30" s="1"/>
      <c r="G30" s="1">
        <v>3</v>
      </c>
      <c r="H30" s="15">
        <v>2</v>
      </c>
      <c r="I30" s="7">
        <v>7</v>
      </c>
      <c r="J30" s="1">
        <v>9</v>
      </c>
      <c r="K30" s="7">
        <v>11</v>
      </c>
      <c r="L30" s="1">
        <v>11</v>
      </c>
      <c r="M30" s="1">
        <v>10</v>
      </c>
      <c r="N30" s="1">
        <v>13</v>
      </c>
    </row>
    <row r="31" spans="2:14" ht="15" x14ac:dyDescent="0.25">
      <c r="B31" s="48"/>
      <c r="C31" s="48"/>
      <c r="D31" s="8" t="s">
        <v>8</v>
      </c>
      <c r="E31" s="1"/>
      <c r="F31" s="1"/>
      <c r="G31" s="1">
        <v>3</v>
      </c>
      <c r="H31" s="15">
        <v>3</v>
      </c>
      <c r="I31" s="7">
        <v>7</v>
      </c>
      <c r="J31" s="1">
        <v>9</v>
      </c>
      <c r="K31" s="7">
        <v>11</v>
      </c>
      <c r="L31" s="1">
        <v>11</v>
      </c>
      <c r="M31" s="1">
        <v>10</v>
      </c>
      <c r="N31" s="1">
        <v>13</v>
      </c>
    </row>
    <row r="32" spans="2:14" ht="15" x14ac:dyDescent="0.25">
      <c r="B32" s="46" t="s">
        <v>13</v>
      </c>
      <c r="C32" s="46" t="s">
        <v>20</v>
      </c>
      <c r="D32" s="8" t="s">
        <v>21</v>
      </c>
      <c r="E32" s="16"/>
      <c r="F32" s="17"/>
      <c r="G32" s="17"/>
      <c r="H32" s="17"/>
      <c r="I32" s="7">
        <v>0</v>
      </c>
      <c r="J32" s="1">
        <v>0</v>
      </c>
      <c r="K32" s="7">
        <v>1</v>
      </c>
      <c r="L32" s="1">
        <v>1</v>
      </c>
      <c r="M32" s="1">
        <v>1</v>
      </c>
      <c r="N32" s="1">
        <v>1</v>
      </c>
    </row>
    <row r="33" spans="2:14" ht="15" x14ac:dyDescent="0.25">
      <c r="B33" s="47"/>
      <c r="C33" s="47"/>
      <c r="D33" s="8" t="s">
        <v>22</v>
      </c>
      <c r="E33" s="18"/>
      <c r="F33" s="19"/>
      <c r="G33" s="19"/>
      <c r="H33" s="19"/>
      <c r="I33" s="7">
        <v>0</v>
      </c>
      <c r="J33" s="1">
        <v>1</v>
      </c>
      <c r="K33" s="7">
        <v>1</v>
      </c>
      <c r="L33" s="1">
        <v>1</v>
      </c>
      <c r="M33" s="1">
        <v>1</v>
      </c>
      <c r="N33" s="1">
        <v>1</v>
      </c>
    </row>
    <row r="34" spans="2:14" ht="15" x14ac:dyDescent="0.25">
      <c r="B34" s="47"/>
      <c r="C34" s="47"/>
      <c r="D34" s="8" t="s">
        <v>7</v>
      </c>
      <c r="E34" s="18"/>
      <c r="F34" s="19"/>
      <c r="G34" s="19"/>
      <c r="H34" s="19"/>
      <c r="I34" s="7">
        <v>0</v>
      </c>
      <c r="J34" s="1">
        <v>0</v>
      </c>
      <c r="K34" s="7">
        <v>0</v>
      </c>
      <c r="L34" s="1">
        <v>0</v>
      </c>
      <c r="M34" s="1">
        <v>0</v>
      </c>
      <c r="N34" s="1">
        <v>0</v>
      </c>
    </row>
    <row r="35" spans="2:14" ht="15" x14ac:dyDescent="0.25">
      <c r="B35" s="47"/>
      <c r="C35" s="48"/>
      <c r="D35" s="8" t="s">
        <v>23</v>
      </c>
      <c r="E35" s="20"/>
      <c r="F35" s="21"/>
      <c r="G35" s="21"/>
      <c r="H35" s="21"/>
      <c r="I35" s="7">
        <v>0</v>
      </c>
      <c r="J35" s="1">
        <v>1</v>
      </c>
      <c r="K35" s="7">
        <v>2</v>
      </c>
      <c r="L35" s="1">
        <v>2</v>
      </c>
      <c r="M35" s="1">
        <v>2</v>
      </c>
      <c r="N35" s="1">
        <v>2</v>
      </c>
    </row>
    <row r="36" spans="2:14" ht="15" x14ac:dyDescent="0.25">
      <c r="B36" s="47"/>
      <c r="C36" s="46" t="s">
        <v>24</v>
      </c>
      <c r="D36" s="8" t="s">
        <v>21</v>
      </c>
      <c r="E36" s="1">
        <v>4</v>
      </c>
      <c r="F36" s="1">
        <v>5</v>
      </c>
      <c r="G36" s="1">
        <v>4</v>
      </c>
      <c r="H36" s="15">
        <v>2</v>
      </c>
      <c r="I36" s="7">
        <v>3</v>
      </c>
      <c r="J36" s="1">
        <v>3</v>
      </c>
      <c r="K36" s="7">
        <v>3</v>
      </c>
      <c r="L36" s="1">
        <v>4</v>
      </c>
      <c r="M36" s="1">
        <v>4</v>
      </c>
      <c r="N36" s="1">
        <v>5</v>
      </c>
    </row>
    <row r="37" spans="2:14" ht="15" x14ac:dyDescent="0.25">
      <c r="B37" s="47"/>
      <c r="C37" s="47"/>
      <c r="D37" s="8" t="s">
        <v>22</v>
      </c>
      <c r="E37" s="1">
        <v>21</v>
      </c>
      <c r="F37" s="1">
        <v>23</v>
      </c>
      <c r="G37" s="1">
        <v>22</v>
      </c>
      <c r="H37" s="15">
        <v>21</v>
      </c>
      <c r="I37" s="7">
        <v>21</v>
      </c>
      <c r="J37" s="1">
        <v>19</v>
      </c>
      <c r="K37" s="7">
        <v>19</v>
      </c>
      <c r="L37" s="1">
        <v>18</v>
      </c>
      <c r="M37" s="1">
        <v>19</v>
      </c>
      <c r="N37" s="1">
        <v>21</v>
      </c>
    </row>
    <row r="38" spans="2:14" ht="15" x14ac:dyDescent="0.25">
      <c r="B38" s="47"/>
      <c r="C38" s="47"/>
      <c r="D38" s="8" t="s">
        <v>7</v>
      </c>
      <c r="E38" s="1">
        <v>3</v>
      </c>
      <c r="F38" s="1">
        <v>3</v>
      </c>
      <c r="G38" s="1">
        <v>3</v>
      </c>
      <c r="H38" s="15">
        <v>2</v>
      </c>
      <c r="I38" s="7">
        <v>2</v>
      </c>
      <c r="J38" s="1">
        <v>2</v>
      </c>
      <c r="K38" s="7">
        <v>2</v>
      </c>
      <c r="L38" s="1">
        <v>2</v>
      </c>
      <c r="M38" s="1">
        <v>2</v>
      </c>
      <c r="N38" s="1">
        <v>3</v>
      </c>
    </row>
    <row r="39" spans="2:14" ht="15" x14ac:dyDescent="0.25">
      <c r="B39" s="47"/>
      <c r="C39" s="48"/>
      <c r="D39" s="8" t="s">
        <v>23</v>
      </c>
      <c r="E39" s="1">
        <v>22</v>
      </c>
      <c r="F39" s="1">
        <v>25</v>
      </c>
      <c r="G39" s="1">
        <v>23</v>
      </c>
      <c r="H39" s="15">
        <v>21</v>
      </c>
      <c r="I39" s="7">
        <v>22</v>
      </c>
      <c r="J39" s="1">
        <v>20</v>
      </c>
      <c r="K39" s="7">
        <v>20</v>
      </c>
      <c r="L39" s="1">
        <v>20</v>
      </c>
      <c r="M39" s="1">
        <v>21</v>
      </c>
      <c r="N39" s="1">
        <v>23</v>
      </c>
    </row>
    <row r="40" spans="2:14" ht="15" x14ac:dyDescent="0.25">
      <c r="B40" s="47"/>
      <c r="C40" s="46" t="s">
        <v>25</v>
      </c>
      <c r="D40" s="8" t="s">
        <v>21</v>
      </c>
      <c r="E40" s="1">
        <v>4</v>
      </c>
      <c r="F40" s="1">
        <v>5</v>
      </c>
      <c r="G40" s="1">
        <v>4</v>
      </c>
      <c r="H40" s="15">
        <v>2</v>
      </c>
      <c r="I40" s="7">
        <v>3</v>
      </c>
      <c r="J40" s="1">
        <v>3</v>
      </c>
      <c r="K40" s="7">
        <v>4</v>
      </c>
      <c r="L40" s="1">
        <v>5</v>
      </c>
      <c r="M40" s="1">
        <v>5</v>
      </c>
      <c r="N40" s="1">
        <v>6</v>
      </c>
    </row>
    <row r="41" spans="2:14" ht="15" x14ac:dyDescent="0.25">
      <c r="B41" s="47"/>
      <c r="C41" s="47"/>
      <c r="D41" s="8" t="s">
        <v>22</v>
      </c>
      <c r="E41" s="1">
        <v>21</v>
      </c>
      <c r="F41" s="1">
        <v>23</v>
      </c>
      <c r="G41" s="1">
        <v>22</v>
      </c>
      <c r="H41" s="15">
        <v>21</v>
      </c>
      <c r="I41" s="7">
        <v>21</v>
      </c>
      <c r="J41" s="1">
        <v>20</v>
      </c>
      <c r="K41" s="7">
        <v>20</v>
      </c>
      <c r="L41" s="1">
        <v>19</v>
      </c>
      <c r="M41" s="1">
        <v>20</v>
      </c>
      <c r="N41" s="1">
        <v>22</v>
      </c>
    </row>
    <row r="42" spans="2:14" ht="15" x14ac:dyDescent="0.25">
      <c r="B42" s="47"/>
      <c r="C42" s="47"/>
      <c r="D42" s="8" t="s">
        <v>7</v>
      </c>
      <c r="E42" s="1">
        <v>3</v>
      </c>
      <c r="F42" s="1">
        <v>3</v>
      </c>
      <c r="G42" s="1">
        <v>3</v>
      </c>
      <c r="H42" s="15">
        <v>2</v>
      </c>
      <c r="I42" s="7">
        <v>2</v>
      </c>
      <c r="J42" s="1">
        <v>2</v>
      </c>
      <c r="K42" s="7">
        <v>2</v>
      </c>
      <c r="L42" s="1">
        <v>2</v>
      </c>
      <c r="M42" s="1">
        <v>2</v>
      </c>
      <c r="N42" s="1">
        <v>3</v>
      </c>
    </row>
    <row r="43" spans="2:14" ht="15" x14ac:dyDescent="0.25">
      <c r="B43" s="47"/>
      <c r="C43" s="47"/>
      <c r="D43" s="8" t="s">
        <v>23</v>
      </c>
      <c r="E43" s="1">
        <v>22</v>
      </c>
      <c r="F43" s="1">
        <v>25</v>
      </c>
      <c r="G43" s="1">
        <v>23</v>
      </c>
      <c r="H43" s="15">
        <v>21</v>
      </c>
      <c r="I43" s="7">
        <v>22</v>
      </c>
      <c r="J43" s="1">
        <v>21</v>
      </c>
      <c r="K43" s="7">
        <v>22</v>
      </c>
      <c r="L43" s="1">
        <v>22</v>
      </c>
      <c r="M43" s="1">
        <v>23</v>
      </c>
      <c r="N43" s="1">
        <v>25</v>
      </c>
    </row>
    <row r="44" spans="2:14" ht="15" x14ac:dyDescent="0.25">
      <c r="B44" s="48"/>
      <c r="C44" s="48"/>
      <c r="D44" s="8" t="s">
        <v>8</v>
      </c>
      <c r="E44" s="1">
        <v>25</v>
      </c>
      <c r="F44" s="1">
        <v>28</v>
      </c>
      <c r="G44" s="1">
        <v>26</v>
      </c>
      <c r="H44" s="15">
        <v>23</v>
      </c>
      <c r="I44" s="7">
        <v>24</v>
      </c>
      <c r="J44" s="1">
        <v>23</v>
      </c>
      <c r="K44" s="7">
        <v>24</v>
      </c>
      <c r="L44" s="1">
        <v>24</v>
      </c>
      <c r="M44" s="1">
        <v>25</v>
      </c>
      <c r="N44" s="1">
        <v>28</v>
      </c>
    </row>
    <row r="45" spans="2:14" ht="15" x14ac:dyDescent="0.25">
      <c r="B45" s="46" t="s">
        <v>26</v>
      </c>
      <c r="C45" s="46" t="s">
        <v>20</v>
      </c>
      <c r="D45" s="8" t="s">
        <v>21</v>
      </c>
      <c r="E45" s="16"/>
      <c r="F45" s="17"/>
      <c r="G45" s="17"/>
      <c r="H45" s="17"/>
      <c r="I45" s="7">
        <v>0</v>
      </c>
      <c r="J45" s="1">
        <v>0</v>
      </c>
      <c r="K45" s="7">
        <v>0</v>
      </c>
      <c r="L45" s="1">
        <v>1</v>
      </c>
      <c r="M45" s="1">
        <v>2</v>
      </c>
      <c r="N45" s="1">
        <v>2</v>
      </c>
    </row>
    <row r="46" spans="2:14" ht="15" x14ac:dyDescent="0.25">
      <c r="B46" s="47"/>
      <c r="C46" s="47"/>
      <c r="D46" s="8" t="s">
        <v>22</v>
      </c>
      <c r="E46" s="18"/>
      <c r="F46" s="19"/>
      <c r="G46" s="19"/>
      <c r="H46" s="19"/>
      <c r="I46" s="7">
        <v>1</v>
      </c>
      <c r="J46" s="1">
        <v>1</v>
      </c>
      <c r="K46" s="7">
        <v>2</v>
      </c>
      <c r="L46" s="1">
        <v>3</v>
      </c>
      <c r="M46" s="1">
        <v>4</v>
      </c>
      <c r="N46" s="1">
        <v>5</v>
      </c>
    </row>
    <row r="47" spans="2:14" ht="15" x14ac:dyDescent="0.25">
      <c r="B47" s="47"/>
      <c r="C47" s="47"/>
      <c r="D47" s="8" t="s">
        <v>7</v>
      </c>
      <c r="E47" s="18"/>
      <c r="F47" s="19"/>
      <c r="G47" s="19"/>
      <c r="H47" s="19"/>
      <c r="I47" s="7">
        <v>0</v>
      </c>
      <c r="J47" s="1">
        <v>0</v>
      </c>
      <c r="K47" s="7">
        <v>0</v>
      </c>
      <c r="L47" s="1">
        <v>0</v>
      </c>
      <c r="M47" s="1">
        <v>0</v>
      </c>
      <c r="N47" s="1">
        <v>0</v>
      </c>
    </row>
    <row r="48" spans="2:14" ht="15" x14ac:dyDescent="0.25">
      <c r="B48" s="47"/>
      <c r="C48" s="48"/>
      <c r="D48" s="8" t="s">
        <v>23</v>
      </c>
      <c r="E48" s="20"/>
      <c r="F48" s="21"/>
      <c r="G48" s="21"/>
      <c r="H48" s="21"/>
      <c r="I48" s="7">
        <v>1</v>
      </c>
      <c r="J48" s="1">
        <v>1</v>
      </c>
      <c r="K48" s="7">
        <v>2</v>
      </c>
      <c r="L48" s="1">
        <v>4</v>
      </c>
      <c r="M48" s="1">
        <v>6</v>
      </c>
      <c r="N48" s="1">
        <v>7</v>
      </c>
    </row>
    <row r="49" spans="2:14" ht="15" x14ac:dyDescent="0.25">
      <c r="B49" s="47"/>
      <c r="C49" s="46" t="s">
        <v>24</v>
      </c>
      <c r="D49" s="8" t="s">
        <v>21</v>
      </c>
      <c r="E49" s="1">
        <v>3</v>
      </c>
      <c r="F49" s="1">
        <v>4</v>
      </c>
      <c r="G49" s="1">
        <v>4</v>
      </c>
      <c r="H49" s="15">
        <v>4</v>
      </c>
      <c r="I49" s="7">
        <v>4</v>
      </c>
      <c r="J49" s="1">
        <v>4</v>
      </c>
      <c r="K49" s="7">
        <v>4</v>
      </c>
      <c r="L49" s="1">
        <v>5</v>
      </c>
      <c r="M49" s="1">
        <v>6</v>
      </c>
      <c r="N49" s="1">
        <v>6</v>
      </c>
    </row>
    <row r="50" spans="2:14" ht="15" x14ac:dyDescent="0.25">
      <c r="B50" s="47"/>
      <c r="C50" s="47"/>
      <c r="D50" s="8" t="s">
        <v>22</v>
      </c>
      <c r="E50" s="1">
        <v>21</v>
      </c>
      <c r="F50" s="1">
        <v>20</v>
      </c>
      <c r="G50" s="1">
        <v>20</v>
      </c>
      <c r="H50" s="15">
        <v>21</v>
      </c>
      <c r="I50" s="7">
        <v>19</v>
      </c>
      <c r="J50" s="1">
        <v>17</v>
      </c>
      <c r="K50" s="7">
        <v>16</v>
      </c>
      <c r="L50" s="1">
        <v>18</v>
      </c>
      <c r="M50" s="1">
        <v>19</v>
      </c>
      <c r="N50" s="1">
        <v>18</v>
      </c>
    </row>
    <row r="51" spans="2:14" ht="15" x14ac:dyDescent="0.25">
      <c r="B51" s="47"/>
      <c r="C51" s="47"/>
      <c r="D51" s="8" t="s">
        <v>7</v>
      </c>
      <c r="E51" s="1">
        <v>1</v>
      </c>
      <c r="F51" s="1">
        <v>1</v>
      </c>
      <c r="G51" s="1">
        <v>1</v>
      </c>
      <c r="H51" s="15">
        <v>2</v>
      </c>
      <c r="I51" s="7">
        <v>2</v>
      </c>
      <c r="J51" s="1">
        <v>2</v>
      </c>
      <c r="K51" s="7">
        <v>2</v>
      </c>
      <c r="L51" s="1">
        <v>2</v>
      </c>
      <c r="M51" s="1">
        <v>3</v>
      </c>
      <c r="N51" s="1">
        <v>3</v>
      </c>
    </row>
    <row r="52" spans="2:14" ht="15" x14ac:dyDescent="0.25">
      <c r="B52" s="47"/>
      <c r="C52" s="48"/>
      <c r="D52" s="8" t="s">
        <v>23</v>
      </c>
      <c r="E52" s="1">
        <v>23</v>
      </c>
      <c r="F52" s="1">
        <v>23</v>
      </c>
      <c r="G52" s="1">
        <v>23</v>
      </c>
      <c r="H52" s="15">
        <v>23</v>
      </c>
      <c r="I52" s="7">
        <v>21</v>
      </c>
      <c r="J52" s="1">
        <v>19</v>
      </c>
      <c r="K52" s="7">
        <v>18</v>
      </c>
      <c r="L52" s="1">
        <v>21</v>
      </c>
      <c r="M52" s="1">
        <v>22</v>
      </c>
      <c r="N52" s="1">
        <v>21</v>
      </c>
    </row>
    <row r="53" spans="2:14" ht="15" x14ac:dyDescent="0.25">
      <c r="B53" s="47"/>
      <c r="C53" s="46" t="s">
        <v>25</v>
      </c>
      <c r="D53" s="8" t="s">
        <v>21</v>
      </c>
      <c r="E53" s="1">
        <v>3</v>
      </c>
      <c r="F53" s="1">
        <v>4</v>
      </c>
      <c r="G53" s="1">
        <v>4</v>
      </c>
      <c r="H53" s="15">
        <v>4</v>
      </c>
      <c r="I53" s="7">
        <v>4</v>
      </c>
      <c r="J53" s="1">
        <v>4</v>
      </c>
      <c r="K53" s="7">
        <v>4</v>
      </c>
      <c r="L53" s="1">
        <v>6</v>
      </c>
      <c r="M53" s="1">
        <v>8</v>
      </c>
      <c r="N53" s="1">
        <v>8</v>
      </c>
    </row>
    <row r="54" spans="2:14" ht="15" x14ac:dyDescent="0.25">
      <c r="B54" s="47"/>
      <c r="C54" s="47"/>
      <c r="D54" s="8" t="s">
        <v>22</v>
      </c>
      <c r="E54" s="1">
        <v>21</v>
      </c>
      <c r="F54" s="1">
        <v>20</v>
      </c>
      <c r="G54" s="1">
        <v>20</v>
      </c>
      <c r="H54" s="15">
        <v>21</v>
      </c>
      <c r="I54" s="7">
        <v>20</v>
      </c>
      <c r="J54" s="1">
        <v>18</v>
      </c>
      <c r="K54" s="7">
        <v>18</v>
      </c>
      <c r="L54" s="1">
        <v>21</v>
      </c>
      <c r="M54" s="1">
        <v>23</v>
      </c>
      <c r="N54" s="1">
        <v>23</v>
      </c>
    </row>
    <row r="55" spans="2:14" ht="15" x14ac:dyDescent="0.25">
      <c r="B55" s="47"/>
      <c r="C55" s="47"/>
      <c r="D55" s="8" t="s">
        <v>7</v>
      </c>
      <c r="E55" s="1">
        <v>1</v>
      </c>
      <c r="F55" s="1">
        <v>1</v>
      </c>
      <c r="G55" s="1">
        <v>1</v>
      </c>
      <c r="H55" s="15">
        <v>2</v>
      </c>
      <c r="I55" s="7">
        <v>2</v>
      </c>
      <c r="J55" s="1">
        <v>2</v>
      </c>
      <c r="K55" s="7">
        <v>2</v>
      </c>
      <c r="L55" s="1">
        <v>2</v>
      </c>
      <c r="M55" s="1">
        <v>3</v>
      </c>
      <c r="N55" s="1">
        <v>3</v>
      </c>
    </row>
    <row r="56" spans="2:14" ht="15" x14ac:dyDescent="0.25">
      <c r="B56" s="47"/>
      <c r="C56" s="47"/>
      <c r="D56" s="8" t="s">
        <v>23</v>
      </c>
      <c r="E56" s="1">
        <v>23</v>
      </c>
      <c r="F56" s="1">
        <v>23</v>
      </c>
      <c r="G56" s="1">
        <v>23</v>
      </c>
      <c r="H56" s="15">
        <v>23</v>
      </c>
      <c r="I56" s="7">
        <v>22</v>
      </c>
      <c r="J56" s="1">
        <v>20</v>
      </c>
      <c r="K56" s="7">
        <v>20</v>
      </c>
      <c r="L56" s="1">
        <v>25</v>
      </c>
      <c r="M56" s="1">
        <v>28</v>
      </c>
      <c r="N56" s="1">
        <v>28</v>
      </c>
    </row>
    <row r="57" spans="2:14" ht="15" x14ac:dyDescent="0.25">
      <c r="B57" s="48"/>
      <c r="C57" s="48"/>
      <c r="D57" s="8" t="s">
        <v>8</v>
      </c>
      <c r="E57" s="1">
        <v>24</v>
      </c>
      <c r="F57" s="1">
        <v>24</v>
      </c>
      <c r="G57" s="1">
        <v>24</v>
      </c>
      <c r="H57" s="15">
        <v>25</v>
      </c>
      <c r="I57" s="7">
        <v>24</v>
      </c>
      <c r="J57" s="1">
        <v>22</v>
      </c>
      <c r="K57" s="7">
        <v>22</v>
      </c>
      <c r="L57" s="1">
        <v>27</v>
      </c>
      <c r="M57" s="1">
        <v>31</v>
      </c>
      <c r="N57" s="1">
        <v>31</v>
      </c>
    </row>
    <row r="58" spans="2:14" ht="15" x14ac:dyDescent="0.25">
      <c r="B58" s="1"/>
      <c r="C58" s="1"/>
      <c r="D58" s="1"/>
      <c r="E58" s="3">
        <v>2010</v>
      </c>
      <c r="F58" s="3">
        <v>2011</v>
      </c>
      <c r="G58" s="3">
        <v>2012</v>
      </c>
      <c r="H58" s="3">
        <v>2013</v>
      </c>
      <c r="I58" s="3">
        <v>2014</v>
      </c>
      <c r="J58" s="4">
        <v>2015</v>
      </c>
      <c r="K58" s="4">
        <v>2016</v>
      </c>
      <c r="L58" s="4">
        <v>2017</v>
      </c>
      <c r="M58" s="4">
        <v>2018</v>
      </c>
      <c r="N58" s="4">
        <f t="shared" ref="N58" si="1">M58+1</f>
        <v>2019</v>
      </c>
    </row>
    <row r="59" spans="2:14" ht="15" x14ac:dyDescent="0.25">
      <c r="B59" s="46" t="s">
        <v>35</v>
      </c>
      <c r="C59" s="46" t="s">
        <v>20</v>
      </c>
      <c r="D59" s="8" t="s">
        <v>21</v>
      </c>
      <c r="E59" s="16"/>
      <c r="F59" s="17"/>
      <c r="G59" s="17"/>
      <c r="H59" s="17"/>
      <c r="I59" s="7">
        <v>0</v>
      </c>
      <c r="J59" s="1">
        <v>0</v>
      </c>
      <c r="K59" s="7">
        <v>0</v>
      </c>
      <c r="L59" s="1">
        <v>1</v>
      </c>
      <c r="M59" s="1">
        <v>2</v>
      </c>
      <c r="N59" s="1">
        <v>2</v>
      </c>
    </row>
    <row r="60" spans="2:14" ht="15" x14ac:dyDescent="0.25">
      <c r="B60" s="47"/>
      <c r="C60" s="47"/>
      <c r="D60" s="8" t="s">
        <v>22</v>
      </c>
      <c r="E60" s="18"/>
      <c r="F60" s="19"/>
      <c r="G60" s="19"/>
      <c r="H60" s="19"/>
      <c r="I60" s="7">
        <v>2</v>
      </c>
      <c r="J60" s="1">
        <v>2</v>
      </c>
      <c r="K60" s="7">
        <v>2</v>
      </c>
      <c r="L60" s="1">
        <v>2</v>
      </c>
      <c r="M60" s="1">
        <v>4</v>
      </c>
      <c r="N60" s="1">
        <v>4</v>
      </c>
    </row>
    <row r="61" spans="2:14" ht="15" x14ac:dyDescent="0.25">
      <c r="B61" s="47"/>
      <c r="C61" s="47"/>
      <c r="D61" s="8" t="s">
        <v>7</v>
      </c>
      <c r="E61" s="18"/>
      <c r="F61" s="19"/>
      <c r="G61" s="19"/>
      <c r="H61" s="19"/>
      <c r="I61" s="7">
        <v>0</v>
      </c>
      <c r="J61" s="1">
        <v>0</v>
      </c>
      <c r="K61" s="7">
        <v>0</v>
      </c>
      <c r="L61" s="1">
        <v>0</v>
      </c>
      <c r="M61" s="1">
        <v>0</v>
      </c>
      <c r="N61" s="1">
        <v>0</v>
      </c>
    </row>
    <row r="62" spans="2:14" ht="15" x14ac:dyDescent="0.25">
      <c r="B62" s="47"/>
      <c r="C62" s="48"/>
      <c r="D62" s="8" t="s">
        <v>23</v>
      </c>
      <c r="E62" s="20"/>
      <c r="F62" s="21"/>
      <c r="G62" s="21"/>
      <c r="H62" s="21"/>
      <c r="I62" s="7">
        <v>2</v>
      </c>
      <c r="J62" s="1">
        <v>2</v>
      </c>
      <c r="K62" s="7">
        <v>2</v>
      </c>
      <c r="L62" s="1">
        <v>3</v>
      </c>
      <c r="M62" s="1">
        <v>6</v>
      </c>
      <c r="N62" s="1">
        <v>6</v>
      </c>
    </row>
    <row r="63" spans="2:14" ht="15" x14ac:dyDescent="0.25">
      <c r="B63" s="47"/>
      <c r="C63" s="46" t="s">
        <v>24</v>
      </c>
      <c r="D63" s="8" t="s">
        <v>21</v>
      </c>
      <c r="E63" s="1">
        <v>5</v>
      </c>
      <c r="F63" s="1">
        <v>6</v>
      </c>
      <c r="G63" s="1">
        <v>6</v>
      </c>
      <c r="H63" s="15">
        <v>6</v>
      </c>
      <c r="I63" s="7">
        <v>6</v>
      </c>
      <c r="J63" s="1">
        <v>8</v>
      </c>
      <c r="K63" s="7">
        <v>7</v>
      </c>
      <c r="L63" s="1">
        <v>7</v>
      </c>
      <c r="M63" s="1">
        <v>6</v>
      </c>
      <c r="N63" s="1">
        <v>7</v>
      </c>
    </row>
    <row r="64" spans="2:14" ht="15" x14ac:dyDescent="0.25">
      <c r="B64" s="47"/>
      <c r="C64" s="47"/>
      <c r="D64" s="8" t="s">
        <v>22</v>
      </c>
      <c r="E64" s="1">
        <v>18</v>
      </c>
      <c r="F64" s="1">
        <v>16</v>
      </c>
      <c r="G64" s="1">
        <v>17</v>
      </c>
      <c r="H64" s="15">
        <v>17</v>
      </c>
      <c r="I64" s="7">
        <v>16</v>
      </c>
      <c r="J64" s="1">
        <v>15</v>
      </c>
      <c r="K64" s="7">
        <v>15</v>
      </c>
      <c r="L64" s="1">
        <v>14</v>
      </c>
      <c r="M64" s="1">
        <v>15</v>
      </c>
      <c r="N64" s="1">
        <v>14</v>
      </c>
    </row>
    <row r="65" spans="2:14" ht="15" x14ac:dyDescent="0.25">
      <c r="B65" s="47"/>
      <c r="C65" s="47"/>
      <c r="D65" s="8" t="s">
        <v>7</v>
      </c>
      <c r="E65" s="1">
        <v>1</v>
      </c>
      <c r="F65" s="1">
        <v>1</v>
      </c>
      <c r="G65" s="1">
        <v>1</v>
      </c>
      <c r="H65" s="15">
        <v>1</v>
      </c>
      <c r="I65" s="7">
        <v>1</v>
      </c>
      <c r="J65" s="1">
        <v>1</v>
      </c>
      <c r="K65" s="7">
        <v>1</v>
      </c>
      <c r="L65" s="1">
        <v>1</v>
      </c>
      <c r="M65" s="1">
        <v>1</v>
      </c>
      <c r="N65" s="1">
        <v>0</v>
      </c>
    </row>
    <row r="66" spans="2:14" ht="15" x14ac:dyDescent="0.25">
      <c r="B66" s="47"/>
      <c r="C66" s="48"/>
      <c r="D66" s="8" t="s">
        <v>23</v>
      </c>
      <c r="E66" s="1">
        <v>22</v>
      </c>
      <c r="F66" s="1">
        <v>21</v>
      </c>
      <c r="G66" s="1">
        <v>22</v>
      </c>
      <c r="H66" s="15">
        <v>22</v>
      </c>
      <c r="I66" s="7">
        <v>21</v>
      </c>
      <c r="J66" s="1">
        <v>22</v>
      </c>
      <c r="K66" s="7">
        <v>21</v>
      </c>
      <c r="L66" s="1">
        <v>20</v>
      </c>
      <c r="M66" s="1">
        <v>20</v>
      </c>
      <c r="N66" s="1">
        <v>21</v>
      </c>
    </row>
    <row r="67" spans="2:14" ht="15" x14ac:dyDescent="0.25">
      <c r="B67" s="47"/>
      <c r="C67" s="46" t="s">
        <v>25</v>
      </c>
      <c r="D67" s="8" t="s">
        <v>21</v>
      </c>
      <c r="E67" s="1">
        <v>5</v>
      </c>
      <c r="F67" s="1">
        <v>6</v>
      </c>
      <c r="G67" s="1">
        <v>6</v>
      </c>
      <c r="H67" s="15">
        <v>6</v>
      </c>
      <c r="I67" s="7">
        <v>6</v>
      </c>
      <c r="J67" s="1">
        <v>8</v>
      </c>
      <c r="K67" s="7">
        <v>7</v>
      </c>
      <c r="L67" s="1">
        <v>8</v>
      </c>
      <c r="M67" s="1">
        <v>8</v>
      </c>
      <c r="N67" s="1">
        <v>9</v>
      </c>
    </row>
    <row r="68" spans="2:14" ht="15" x14ac:dyDescent="0.25">
      <c r="B68" s="47"/>
      <c r="C68" s="47"/>
      <c r="D68" s="8" t="s">
        <v>22</v>
      </c>
      <c r="E68" s="1">
        <v>18</v>
      </c>
      <c r="F68" s="1">
        <v>16</v>
      </c>
      <c r="G68" s="1">
        <v>17</v>
      </c>
      <c r="H68" s="15">
        <v>17</v>
      </c>
      <c r="I68" s="7">
        <v>18</v>
      </c>
      <c r="J68" s="1">
        <v>17</v>
      </c>
      <c r="K68" s="7">
        <v>17</v>
      </c>
      <c r="L68" s="1">
        <v>16</v>
      </c>
      <c r="M68" s="1">
        <v>19</v>
      </c>
      <c r="N68" s="1">
        <v>18</v>
      </c>
    </row>
    <row r="69" spans="2:14" ht="15" x14ac:dyDescent="0.25">
      <c r="B69" s="47"/>
      <c r="C69" s="47"/>
      <c r="D69" s="8" t="s">
        <v>7</v>
      </c>
      <c r="E69" s="1">
        <v>1</v>
      </c>
      <c r="F69" s="1">
        <v>1</v>
      </c>
      <c r="G69" s="1">
        <v>1</v>
      </c>
      <c r="H69" s="15">
        <v>1</v>
      </c>
      <c r="I69" s="7">
        <v>1</v>
      </c>
      <c r="J69" s="1">
        <v>1</v>
      </c>
      <c r="K69" s="7">
        <v>1</v>
      </c>
      <c r="L69" s="1">
        <v>1</v>
      </c>
      <c r="M69" s="1">
        <v>1</v>
      </c>
      <c r="N69" s="1">
        <v>0</v>
      </c>
    </row>
    <row r="70" spans="2:14" ht="15" x14ac:dyDescent="0.25">
      <c r="B70" s="47"/>
      <c r="C70" s="47"/>
      <c r="D70" s="8" t="s">
        <v>23</v>
      </c>
      <c r="E70" s="1">
        <v>22</v>
      </c>
      <c r="F70" s="1">
        <v>21</v>
      </c>
      <c r="G70" s="1">
        <v>22</v>
      </c>
      <c r="H70" s="15">
        <v>22</v>
      </c>
      <c r="I70" s="7">
        <v>23</v>
      </c>
      <c r="J70" s="1">
        <v>24</v>
      </c>
      <c r="K70" s="7">
        <v>23</v>
      </c>
      <c r="L70" s="1">
        <v>23</v>
      </c>
      <c r="M70" s="1">
        <v>26</v>
      </c>
      <c r="N70" s="1">
        <v>27</v>
      </c>
    </row>
    <row r="71" spans="2:14" ht="15" x14ac:dyDescent="0.25">
      <c r="B71" s="48"/>
      <c r="C71" s="48"/>
      <c r="D71" s="8" t="s">
        <v>8</v>
      </c>
      <c r="E71" s="1">
        <v>23</v>
      </c>
      <c r="F71" s="1">
        <v>22</v>
      </c>
      <c r="G71" s="1">
        <v>23</v>
      </c>
      <c r="H71" s="15">
        <v>23</v>
      </c>
      <c r="I71" s="7">
        <v>24</v>
      </c>
      <c r="J71" s="1">
        <v>25</v>
      </c>
      <c r="K71" s="7">
        <v>24</v>
      </c>
      <c r="L71" s="1">
        <v>24</v>
      </c>
      <c r="M71" s="1">
        <v>27</v>
      </c>
      <c r="N71" s="1">
        <v>27</v>
      </c>
    </row>
    <row r="72" spans="2:14" ht="15" x14ac:dyDescent="0.25">
      <c r="B72" s="46" t="s">
        <v>27</v>
      </c>
      <c r="C72" s="46" t="s">
        <v>20</v>
      </c>
      <c r="D72" s="8" t="s">
        <v>21</v>
      </c>
      <c r="E72" s="16"/>
      <c r="F72" s="17"/>
      <c r="G72" s="17"/>
      <c r="H72" s="17"/>
      <c r="I72" s="7">
        <v>0</v>
      </c>
      <c r="J72" s="1">
        <v>0</v>
      </c>
      <c r="K72" s="7">
        <v>0</v>
      </c>
      <c r="L72" s="1">
        <v>0</v>
      </c>
      <c r="M72" s="1">
        <v>0</v>
      </c>
      <c r="N72" s="1">
        <v>0</v>
      </c>
    </row>
    <row r="73" spans="2:14" ht="15" x14ac:dyDescent="0.25">
      <c r="B73" s="47"/>
      <c r="C73" s="47"/>
      <c r="D73" s="8" t="s">
        <v>22</v>
      </c>
      <c r="E73" s="18"/>
      <c r="F73" s="19"/>
      <c r="G73" s="19"/>
      <c r="H73" s="19"/>
      <c r="I73" s="7">
        <v>1</v>
      </c>
      <c r="J73" s="1">
        <v>1</v>
      </c>
      <c r="K73" s="7">
        <v>2</v>
      </c>
      <c r="L73" s="1">
        <v>3</v>
      </c>
      <c r="M73" s="1">
        <v>3</v>
      </c>
      <c r="N73" s="1">
        <v>4</v>
      </c>
    </row>
    <row r="74" spans="2:14" ht="15" x14ac:dyDescent="0.25">
      <c r="B74" s="47"/>
      <c r="C74" s="47"/>
      <c r="D74" s="8" t="s">
        <v>7</v>
      </c>
      <c r="E74" s="18"/>
      <c r="F74" s="19"/>
      <c r="G74" s="19"/>
      <c r="H74" s="19"/>
      <c r="I74" s="7">
        <v>0</v>
      </c>
      <c r="J74" s="1">
        <v>0</v>
      </c>
      <c r="K74" s="7">
        <v>0</v>
      </c>
      <c r="L74" s="1">
        <v>0</v>
      </c>
      <c r="M74" s="1">
        <v>0</v>
      </c>
      <c r="N74" s="1">
        <v>0</v>
      </c>
    </row>
    <row r="75" spans="2:14" ht="15" x14ac:dyDescent="0.25">
      <c r="B75" s="47"/>
      <c r="C75" s="48"/>
      <c r="D75" s="8" t="s">
        <v>23</v>
      </c>
      <c r="E75" s="20"/>
      <c r="F75" s="21"/>
      <c r="G75" s="21"/>
      <c r="H75" s="21"/>
      <c r="I75" s="7">
        <v>1</v>
      </c>
      <c r="J75" s="1">
        <v>1</v>
      </c>
      <c r="K75" s="7">
        <v>2</v>
      </c>
      <c r="L75" s="1">
        <v>3</v>
      </c>
      <c r="M75" s="1">
        <v>3</v>
      </c>
      <c r="N75" s="1">
        <v>4</v>
      </c>
    </row>
    <row r="76" spans="2:14" ht="15" x14ac:dyDescent="0.25">
      <c r="B76" s="47"/>
      <c r="C76" s="46" t="s">
        <v>24</v>
      </c>
      <c r="D76" s="8" t="s">
        <v>21</v>
      </c>
      <c r="E76" s="1">
        <v>3</v>
      </c>
      <c r="F76" s="1">
        <v>3</v>
      </c>
      <c r="G76" s="1">
        <v>3</v>
      </c>
      <c r="H76" s="15">
        <v>2</v>
      </c>
      <c r="I76" s="7">
        <v>2</v>
      </c>
      <c r="J76" s="1">
        <v>2</v>
      </c>
      <c r="K76" s="7">
        <v>4</v>
      </c>
      <c r="L76" s="1">
        <v>4</v>
      </c>
      <c r="M76" s="1">
        <v>4</v>
      </c>
      <c r="N76" s="1">
        <v>4</v>
      </c>
    </row>
    <row r="77" spans="2:14" ht="15" x14ac:dyDescent="0.25">
      <c r="B77" s="47"/>
      <c r="C77" s="47"/>
      <c r="D77" s="8" t="s">
        <v>22</v>
      </c>
      <c r="E77" s="1">
        <v>22</v>
      </c>
      <c r="F77" s="1">
        <v>20</v>
      </c>
      <c r="G77" s="1">
        <v>20</v>
      </c>
      <c r="H77" s="15">
        <v>19</v>
      </c>
      <c r="I77" s="7">
        <v>18</v>
      </c>
      <c r="J77" s="1">
        <v>18</v>
      </c>
      <c r="K77" s="7">
        <v>16</v>
      </c>
      <c r="L77" s="1">
        <v>16</v>
      </c>
      <c r="M77" s="1">
        <v>19</v>
      </c>
      <c r="N77" s="1">
        <v>21</v>
      </c>
    </row>
    <row r="78" spans="2:14" ht="15" x14ac:dyDescent="0.25">
      <c r="B78" s="47"/>
      <c r="C78" s="47"/>
      <c r="D78" s="8" t="s">
        <v>7</v>
      </c>
      <c r="E78" s="1">
        <v>3</v>
      </c>
      <c r="F78" s="1">
        <v>2</v>
      </c>
      <c r="G78" s="1">
        <v>2</v>
      </c>
      <c r="H78" s="15">
        <v>2</v>
      </c>
      <c r="I78" s="7">
        <v>2</v>
      </c>
      <c r="J78" s="1">
        <v>2</v>
      </c>
      <c r="K78" s="7">
        <v>2</v>
      </c>
      <c r="L78" s="1">
        <v>2</v>
      </c>
      <c r="M78" s="1">
        <v>2</v>
      </c>
      <c r="N78" s="1">
        <v>2</v>
      </c>
    </row>
    <row r="79" spans="2:14" ht="15" x14ac:dyDescent="0.25">
      <c r="B79" s="47"/>
      <c r="C79" s="48"/>
      <c r="D79" s="8" t="s">
        <v>23</v>
      </c>
      <c r="E79" s="1">
        <v>22</v>
      </c>
      <c r="F79" s="1">
        <v>21</v>
      </c>
      <c r="G79" s="1">
        <v>21</v>
      </c>
      <c r="H79" s="15">
        <v>19</v>
      </c>
      <c r="I79" s="7">
        <v>18</v>
      </c>
      <c r="J79" s="1">
        <v>18</v>
      </c>
      <c r="K79" s="7">
        <v>18</v>
      </c>
      <c r="L79" s="1">
        <v>18</v>
      </c>
      <c r="M79" s="1">
        <v>21</v>
      </c>
      <c r="N79" s="1">
        <v>23</v>
      </c>
    </row>
    <row r="80" spans="2:14" ht="15" x14ac:dyDescent="0.25">
      <c r="B80" s="47"/>
      <c r="C80" s="46" t="s">
        <v>25</v>
      </c>
      <c r="D80" s="8" t="s">
        <v>21</v>
      </c>
      <c r="E80" s="1">
        <v>3</v>
      </c>
      <c r="F80" s="1">
        <v>3</v>
      </c>
      <c r="G80" s="1">
        <v>3</v>
      </c>
      <c r="H80" s="15">
        <v>2</v>
      </c>
      <c r="I80" s="7">
        <v>2</v>
      </c>
      <c r="J80" s="1">
        <v>2</v>
      </c>
      <c r="K80" s="7">
        <v>4</v>
      </c>
      <c r="L80" s="1">
        <v>4</v>
      </c>
      <c r="M80" s="1">
        <v>4</v>
      </c>
      <c r="N80" s="1">
        <v>4</v>
      </c>
    </row>
    <row r="81" spans="2:14" ht="15" x14ac:dyDescent="0.25">
      <c r="B81" s="47"/>
      <c r="C81" s="47"/>
      <c r="D81" s="8" t="s">
        <v>22</v>
      </c>
      <c r="E81" s="1">
        <v>22</v>
      </c>
      <c r="F81" s="1">
        <v>20</v>
      </c>
      <c r="G81" s="1">
        <v>20</v>
      </c>
      <c r="H81" s="15">
        <v>19</v>
      </c>
      <c r="I81" s="7">
        <v>19</v>
      </c>
      <c r="J81" s="1">
        <v>19</v>
      </c>
      <c r="K81" s="7">
        <v>18</v>
      </c>
      <c r="L81" s="1">
        <v>19</v>
      </c>
      <c r="M81" s="1">
        <v>22</v>
      </c>
      <c r="N81" s="1">
        <v>25</v>
      </c>
    </row>
    <row r="82" spans="2:14" ht="15" x14ac:dyDescent="0.25">
      <c r="B82" s="47"/>
      <c r="C82" s="47"/>
      <c r="D82" s="8" t="s">
        <v>7</v>
      </c>
      <c r="E82" s="1">
        <v>3</v>
      </c>
      <c r="F82" s="1">
        <v>2</v>
      </c>
      <c r="G82" s="1">
        <v>2</v>
      </c>
      <c r="H82" s="15">
        <v>2</v>
      </c>
      <c r="I82" s="7">
        <v>2</v>
      </c>
      <c r="J82" s="1">
        <v>2</v>
      </c>
      <c r="K82" s="7">
        <v>2</v>
      </c>
      <c r="L82" s="1">
        <v>2</v>
      </c>
      <c r="M82" s="1">
        <v>2</v>
      </c>
      <c r="N82" s="1">
        <v>2</v>
      </c>
    </row>
    <row r="83" spans="2:14" ht="15" x14ac:dyDescent="0.25">
      <c r="B83" s="47"/>
      <c r="C83" s="47"/>
      <c r="D83" s="8" t="s">
        <v>23</v>
      </c>
      <c r="E83" s="1">
        <v>22</v>
      </c>
      <c r="F83" s="1">
        <v>21</v>
      </c>
      <c r="G83" s="1">
        <v>21</v>
      </c>
      <c r="H83" s="15">
        <v>19</v>
      </c>
      <c r="I83" s="7">
        <v>19</v>
      </c>
      <c r="J83" s="1">
        <v>19</v>
      </c>
      <c r="K83" s="7">
        <v>20</v>
      </c>
      <c r="L83" s="1">
        <v>21</v>
      </c>
      <c r="M83" s="1">
        <v>24</v>
      </c>
      <c r="N83" s="1">
        <v>27</v>
      </c>
    </row>
    <row r="84" spans="2:14" ht="15" x14ac:dyDescent="0.25">
      <c r="B84" s="48"/>
      <c r="C84" s="48"/>
      <c r="D84" s="8" t="s">
        <v>8</v>
      </c>
      <c r="E84" s="1">
        <v>25</v>
      </c>
      <c r="F84" s="1">
        <v>23</v>
      </c>
      <c r="G84" s="1">
        <v>23</v>
      </c>
      <c r="H84" s="15">
        <v>21</v>
      </c>
      <c r="I84" s="7">
        <v>21</v>
      </c>
      <c r="J84" s="1">
        <v>21</v>
      </c>
      <c r="K84" s="7">
        <v>22</v>
      </c>
      <c r="L84" s="1">
        <v>23</v>
      </c>
      <c r="M84" s="1">
        <v>26</v>
      </c>
      <c r="N84" s="1">
        <v>29</v>
      </c>
    </row>
    <row r="85" spans="2:14" ht="15" x14ac:dyDescent="0.25">
      <c r="B85" s="46" t="s">
        <v>28</v>
      </c>
      <c r="C85" s="46" t="s">
        <v>20</v>
      </c>
      <c r="D85" s="8" t="s">
        <v>21</v>
      </c>
      <c r="E85" s="16"/>
      <c r="F85" s="17"/>
      <c r="G85" s="17"/>
      <c r="H85" s="17"/>
      <c r="I85" s="7">
        <v>0</v>
      </c>
      <c r="J85" s="1">
        <v>0</v>
      </c>
      <c r="K85" s="7">
        <v>0</v>
      </c>
      <c r="L85" s="1">
        <v>0</v>
      </c>
      <c r="M85" s="1">
        <v>0</v>
      </c>
      <c r="N85" s="1">
        <v>0</v>
      </c>
    </row>
    <row r="86" spans="2:14" ht="15" x14ac:dyDescent="0.25">
      <c r="B86" s="47"/>
      <c r="C86" s="47"/>
      <c r="D86" s="8" t="s">
        <v>22</v>
      </c>
      <c r="E86" s="18"/>
      <c r="F86" s="19"/>
      <c r="G86" s="19"/>
      <c r="H86" s="19"/>
      <c r="I86" s="7">
        <v>1</v>
      </c>
      <c r="J86" s="1">
        <v>1</v>
      </c>
      <c r="K86" s="7">
        <v>1</v>
      </c>
      <c r="L86" s="1">
        <v>1</v>
      </c>
      <c r="M86" s="1">
        <v>2</v>
      </c>
      <c r="N86" s="1">
        <v>3</v>
      </c>
    </row>
    <row r="87" spans="2:14" ht="15" x14ac:dyDescent="0.25">
      <c r="B87" s="47"/>
      <c r="C87" s="47"/>
      <c r="D87" s="8" t="s">
        <v>7</v>
      </c>
      <c r="E87" s="18"/>
      <c r="F87" s="19"/>
      <c r="G87" s="19"/>
      <c r="H87" s="19"/>
      <c r="I87" s="7">
        <v>0</v>
      </c>
      <c r="J87" s="1">
        <v>0</v>
      </c>
      <c r="K87" s="7">
        <v>0</v>
      </c>
      <c r="L87" s="1">
        <v>0</v>
      </c>
      <c r="M87" s="1">
        <v>1</v>
      </c>
      <c r="N87" s="1">
        <v>1</v>
      </c>
    </row>
    <row r="88" spans="2:14" ht="15" x14ac:dyDescent="0.25">
      <c r="B88" s="47"/>
      <c r="C88" s="48"/>
      <c r="D88" s="8" t="s">
        <v>23</v>
      </c>
      <c r="E88" s="20"/>
      <c r="F88" s="21"/>
      <c r="G88" s="21"/>
      <c r="H88" s="21"/>
      <c r="I88" s="7">
        <v>1</v>
      </c>
      <c r="J88" s="1">
        <v>1</v>
      </c>
      <c r="K88" s="7">
        <v>1</v>
      </c>
      <c r="L88" s="1">
        <v>1</v>
      </c>
      <c r="M88" s="1">
        <v>1</v>
      </c>
      <c r="N88" s="1">
        <v>2</v>
      </c>
    </row>
    <row r="89" spans="2:14" ht="15" x14ac:dyDescent="0.25">
      <c r="B89" s="47"/>
      <c r="C89" s="46" t="s">
        <v>24</v>
      </c>
      <c r="D89" s="8" t="s">
        <v>21</v>
      </c>
      <c r="E89" s="1">
        <v>2</v>
      </c>
      <c r="F89" s="1">
        <v>2</v>
      </c>
      <c r="G89" s="1">
        <v>2</v>
      </c>
      <c r="H89" s="15">
        <v>2</v>
      </c>
      <c r="I89" s="7">
        <v>2</v>
      </c>
      <c r="J89" s="1">
        <v>3</v>
      </c>
      <c r="K89" s="7">
        <v>3</v>
      </c>
      <c r="L89" s="1">
        <v>3</v>
      </c>
      <c r="M89" s="1">
        <v>4</v>
      </c>
      <c r="N89" s="1">
        <v>5</v>
      </c>
    </row>
    <row r="90" spans="2:14" ht="15" x14ac:dyDescent="0.25">
      <c r="B90" s="47"/>
      <c r="C90" s="47"/>
      <c r="D90" s="8" t="s">
        <v>22</v>
      </c>
      <c r="E90" s="1">
        <v>11</v>
      </c>
      <c r="F90" s="1">
        <v>11</v>
      </c>
      <c r="G90" s="1">
        <v>11</v>
      </c>
      <c r="H90" s="15">
        <v>11</v>
      </c>
      <c r="I90" s="7">
        <v>11</v>
      </c>
      <c r="J90" s="1">
        <v>11</v>
      </c>
      <c r="K90" s="7">
        <v>11</v>
      </c>
      <c r="L90" s="1">
        <v>12</v>
      </c>
      <c r="M90" s="1">
        <v>13</v>
      </c>
      <c r="N90" s="1">
        <v>13</v>
      </c>
    </row>
    <row r="91" spans="2:14" ht="15" x14ac:dyDescent="0.25">
      <c r="B91" s="47"/>
      <c r="C91" s="47"/>
      <c r="D91" s="8" t="s">
        <v>7</v>
      </c>
      <c r="E91" s="1">
        <v>0</v>
      </c>
      <c r="F91" s="1">
        <v>0</v>
      </c>
      <c r="G91" s="1">
        <v>0</v>
      </c>
      <c r="H91" s="15">
        <v>0</v>
      </c>
      <c r="I91" s="7">
        <v>0</v>
      </c>
      <c r="J91" s="1">
        <v>1</v>
      </c>
      <c r="K91" s="7">
        <v>1</v>
      </c>
      <c r="L91" s="1">
        <v>1</v>
      </c>
      <c r="M91" s="1">
        <v>2</v>
      </c>
      <c r="N91" s="1">
        <v>2</v>
      </c>
    </row>
    <row r="92" spans="2:14" ht="15" x14ac:dyDescent="0.25">
      <c r="B92" s="47"/>
      <c r="C92" s="48"/>
      <c r="D92" s="8" t="s">
        <v>23</v>
      </c>
      <c r="E92" s="1">
        <v>13</v>
      </c>
      <c r="F92" s="1">
        <v>13</v>
      </c>
      <c r="G92" s="1">
        <v>13</v>
      </c>
      <c r="H92" s="15">
        <v>13</v>
      </c>
      <c r="I92" s="7">
        <v>13</v>
      </c>
      <c r="J92" s="1">
        <v>13</v>
      </c>
      <c r="K92" s="7">
        <v>13</v>
      </c>
      <c r="L92" s="1">
        <v>14</v>
      </c>
      <c r="M92" s="1">
        <v>15</v>
      </c>
      <c r="N92" s="1">
        <v>16</v>
      </c>
    </row>
    <row r="93" spans="2:14" ht="15" x14ac:dyDescent="0.25">
      <c r="B93" s="47"/>
      <c r="C93" s="46" t="s">
        <v>25</v>
      </c>
      <c r="D93" s="8" t="s">
        <v>21</v>
      </c>
      <c r="E93" s="1">
        <v>2</v>
      </c>
      <c r="F93" s="1">
        <v>2</v>
      </c>
      <c r="G93" s="1">
        <v>2</v>
      </c>
      <c r="H93" s="15">
        <v>2</v>
      </c>
      <c r="I93" s="7">
        <v>2</v>
      </c>
      <c r="J93" s="1">
        <v>3</v>
      </c>
      <c r="K93" s="7">
        <v>3</v>
      </c>
      <c r="L93" s="1">
        <v>3</v>
      </c>
      <c r="M93" s="1">
        <v>4</v>
      </c>
      <c r="N93" s="1">
        <v>5</v>
      </c>
    </row>
    <row r="94" spans="2:14" ht="15" x14ac:dyDescent="0.25">
      <c r="B94" s="47"/>
      <c r="C94" s="47"/>
      <c r="D94" s="8" t="s">
        <v>22</v>
      </c>
      <c r="E94" s="1">
        <v>11</v>
      </c>
      <c r="F94" s="1">
        <v>11</v>
      </c>
      <c r="G94" s="1">
        <v>11</v>
      </c>
      <c r="H94" s="15">
        <v>11</v>
      </c>
      <c r="I94" s="7">
        <v>12</v>
      </c>
      <c r="J94" s="1">
        <v>12</v>
      </c>
      <c r="K94" s="7">
        <v>12</v>
      </c>
      <c r="L94" s="1">
        <v>13</v>
      </c>
      <c r="M94" s="1">
        <v>15</v>
      </c>
      <c r="N94" s="1">
        <v>16</v>
      </c>
    </row>
    <row r="95" spans="2:14" ht="15" x14ac:dyDescent="0.25">
      <c r="B95" s="47"/>
      <c r="C95" s="47"/>
      <c r="D95" s="8" t="s">
        <v>7</v>
      </c>
      <c r="E95" s="1">
        <v>0</v>
      </c>
      <c r="F95" s="1">
        <v>0</v>
      </c>
      <c r="G95" s="1">
        <v>0</v>
      </c>
      <c r="H95" s="15">
        <v>0</v>
      </c>
      <c r="I95" s="7">
        <v>0</v>
      </c>
      <c r="J95" s="1">
        <v>1</v>
      </c>
      <c r="K95" s="7">
        <v>1</v>
      </c>
      <c r="L95" s="1">
        <v>1</v>
      </c>
      <c r="M95" s="1">
        <v>3</v>
      </c>
      <c r="N95" s="1">
        <v>3</v>
      </c>
    </row>
    <row r="96" spans="2:14" ht="15" x14ac:dyDescent="0.25">
      <c r="B96" s="47"/>
      <c r="C96" s="47"/>
      <c r="D96" s="8" t="s">
        <v>23</v>
      </c>
      <c r="E96" s="1">
        <v>13</v>
      </c>
      <c r="F96" s="1">
        <v>13</v>
      </c>
      <c r="G96" s="1">
        <v>13</v>
      </c>
      <c r="H96" s="15">
        <v>13</v>
      </c>
      <c r="I96" s="7">
        <v>14</v>
      </c>
      <c r="J96" s="1">
        <v>14</v>
      </c>
      <c r="K96" s="7">
        <v>14</v>
      </c>
      <c r="L96" s="1">
        <v>15</v>
      </c>
      <c r="M96" s="1">
        <v>16</v>
      </c>
      <c r="N96" s="1">
        <v>18</v>
      </c>
    </row>
    <row r="97" spans="2:14" ht="15" x14ac:dyDescent="0.25">
      <c r="B97" s="48"/>
      <c r="C97" s="48"/>
      <c r="D97" s="8" t="s">
        <v>8</v>
      </c>
      <c r="E97" s="1">
        <v>13</v>
      </c>
      <c r="F97" s="1">
        <v>13</v>
      </c>
      <c r="G97" s="1">
        <v>13</v>
      </c>
      <c r="H97" s="15">
        <v>13</v>
      </c>
      <c r="I97" s="7">
        <v>14</v>
      </c>
      <c r="J97" s="1">
        <v>15</v>
      </c>
      <c r="K97" s="7">
        <v>15</v>
      </c>
      <c r="L97" s="1">
        <v>16</v>
      </c>
      <c r="M97" s="1">
        <v>19</v>
      </c>
      <c r="N97" s="1">
        <v>21</v>
      </c>
    </row>
    <row r="98" spans="2:14" ht="15" x14ac:dyDescent="0.25">
      <c r="B98" s="46" t="s">
        <v>16</v>
      </c>
      <c r="C98" s="46" t="s">
        <v>20</v>
      </c>
      <c r="D98" s="8" t="s">
        <v>21</v>
      </c>
      <c r="E98" s="16"/>
      <c r="F98" s="17"/>
      <c r="G98" s="17"/>
      <c r="H98" s="17"/>
      <c r="I98" s="7">
        <v>2</v>
      </c>
      <c r="J98" s="1">
        <v>2</v>
      </c>
      <c r="K98" s="7">
        <v>3</v>
      </c>
      <c r="L98" s="1">
        <v>3</v>
      </c>
      <c r="M98" s="1">
        <v>2</v>
      </c>
      <c r="N98" s="1">
        <v>0</v>
      </c>
    </row>
    <row r="99" spans="2:14" ht="15" x14ac:dyDescent="0.25">
      <c r="B99" s="47"/>
      <c r="C99" s="47"/>
      <c r="D99" s="8" t="s">
        <v>22</v>
      </c>
      <c r="E99" s="18"/>
      <c r="F99" s="19"/>
      <c r="G99" s="19"/>
      <c r="H99" s="19"/>
      <c r="I99" s="7">
        <v>0</v>
      </c>
      <c r="J99" s="1">
        <v>0</v>
      </c>
      <c r="K99" s="7">
        <v>0</v>
      </c>
      <c r="L99" s="1">
        <v>0</v>
      </c>
      <c r="M99" s="1">
        <v>1</v>
      </c>
      <c r="N99" s="1">
        <v>3</v>
      </c>
    </row>
    <row r="100" spans="2:14" ht="15" x14ac:dyDescent="0.25">
      <c r="B100" s="47"/>
      <c r="C100" s="47"/>
      <c r="D100" s="8" t="s">
        <v>7</v>
      </c>
      <c r="E100" s="18"/>
      <c r="F100" s="19"/>
      <c r="G100" s="19"/>
      <c r="H100" s="19"/>
      <c r="I100" s="7">
        <v>0</v>
      </c>
      <c r="J100" s="1">
        <v>0</v>
      </c>
      <c r="K100" s="7">
        <v>0</v>
      </c>
      <c r="L100" s="1">
        <v>0</v>
      </c>
      <c r="M100" s="1">
        <v>0</v>
      </c>
      <c r="N100" s="1">
        <v>0</v>
      </c>
    </row>
    <row r="101" spans="2:14" ht="15" x14ac:dyDescent="0.25">
      <c r="B101" s="47"/>
      <c r="C101" s="48"/>
      <c r="D101" s="8" t="s">
        <v>23</v>
      </c>
      <c r="E101" s="20"/>
      <c r="F101" s="21"/>
      <c r="G101" s="21"/>
      <c r="H101" s="21"/>
      <c r="I101" s="7">
        <v>2</v>
      </c>
      <c r="J101" s="1">
        <v>2</v>
      </c>
      <c r="K101" s="7">
        <v>3</v>
      </c>
      <c r="L101" s="1">
        <v>3</v>
      </c>
      <c r="M101" s="1">
        <v>3</v>
      </c>
      <c r="N101" s="1">
        <v>3</v>
      </c>
    </row>
    <row r="102" spans="2:14" ht="15" x14ac:dyDescent="0.25">
      <c r="B102" s="47"/>
      <c r="C102" s="46" t="s">
        <v>24</v>
      </c>
      <c r="D102" s="8" t="s">
        <v>21</v>
      </c>
      <c r="E102" s="1">
        <v>3</v>
      </c>
      <c r="F102" s="1">
        <v>3</v>
      </c>
      <c r="G102" s="1">
        <v>3</v>
      </c>
      <c r="H102" s="15">
        <v>3</v>
      </c>
      <c r="I102" s="7">
        <v>2</v>
      </c>
      <c r="J102" s="1">
        <v>2</v>
      </c>
      <c r="K102" s="7">
        <v>2</v>
      </c>
      <c r="L102" s="1">
        <v>2</v>
      </c>
      <c r="M102" s="1">
        <v>2</v>
      </c>
      <c r="N102" s="1">
        <v>3</v>
      </c>
    </row>
    <row r="103" spans="2:14" ht="15" x14ac:dyDescent="0.25">
      <c r="B103" s="47"/>
      <c r="C103" s="47"/>
      <c r="D103" s="8" t="s">
        <v>22</v>
      </c>
      <c r="E103" s="1">
        <v>20</v>
      </c>
      <c r="F103" s="1">
        <v>18</v>
      </c>
      <c r="G103" s="1">
        <v>18</v>
      </c>
      <c r="H103" s="15">
        <v>17</v>
      </c>
      <c r="I103" s="7">
        <v>17</v>
      </c>
      <c r="J103" s="1">
        <v>18</v>
      </c>
      <c r="K103" s="7">
        <v>18</v>
      </c>
      <c r="L103" s="1">
        <v>20</v>
      </c>
      <c r="M103" s="1">
        <v>22</v>
      </c>
      <c r="N103" s="1">
        <v>24</v>
      </c>
    </row>
    <row r="104" spans="2:14" ht="15" x14ac:dyDescent="0.25">
      <c r="B104" s="47"/>
      <c r="C104" s="47"/>
      <c r="D104" s="8" t="s">
        <v>7</v>
      </c>
      <c r="E104" s="1">
        <v>0</v>
      </c>
      <c r="F104" s="1">
        <v>0</v>
      </c>
      <c r="G104" s="1">
        <v>0</v>
      </c>
      <c r="H104" s="15">
        <v>0</v>
      </c>
      <c r="I104" s="7">
        <v>0</v>
      </c>
      <c r="J104" s="1">
        <v>0</v>
      </c>
      <c r="K104" s="7">
        <v>0</v>
      </c>
      <c r="L104" s="1">
        <v>0</v>
      </c>
      <c r="M104" s="1">
        <v>1</v>
      </c>
      <c r="N104" s="1">
        <v>1</v>
      </c>
    </row>
    <row r="105" spans="2:14" ht="15" x14ac:dyDescent="0.25">
      <c r="B105" s="47"/>
      <c r="C105" s="48"/>
      <c r="D105" s="8" t="s">
        <v>23</v>
      </c>
      <c r="E105" s="1">
        <v>23</v>
      </c>
      <c r="F105" s="1">
        <v>21</v>
      </c>
      <c r="G105" s="1">
        <v>21</v>
      </c>
      <c r="H105" s="15">
        <v>20</v>
      </c>
      <c r="I105" s="7">
        <v>19</v>
      </c>
      <c r="J105" s="1">
        <v>20</v>
      </c>
      <c r="K105" s="7">
        <v>20</v>
      </c>
      <c r="L105" s="1">
        <v>20</v>
      </c>
      <c r="M105" s="1">
        <v>23</v>
      </c>
      <c r="N105" s="1">
        <v>26</v>
      </c>
    </row>
    <row r="106" spans="2:14" ht="15" x14ac:dyDescent="0.25">
      <c r="B106" s="47"/>
      <c r="C106" s="46" t="s">
        <v>25</v>
      </c>
      <c r="D106" s="8" t="s">
        <v>21</v>
      </c>
      <c r="E106" s="1">
        <v>3</v>
      </c>
      <c r="F106" s="1">
        <v>3</v>
      </c>
      <c r="G106" s="1">
        <v>3</v>
      </c>
      <c r="H106" s="15">
        <v>3</v>
      </c>
      <c r="I106" s="7">
        <v>4</v>
      </c>
      <c r="J106" s="1">
        <v>4</v>
      </c>
      <c r="K106" s="7">
        <v>5</v>
      </c>
      <c r="L106" s="1">
        <v>5</v>
      </c>
      <c r="M106" s="1">
        <v>4</v>
      </c>
      <c r="N106" s="1">
        <v>3</v>
      </c>
    </row>
    <row r="107" spans="2:14" ht="15" x14ac:dyDescent="0.25">
      <c r="B107" s="47"/>
      <c r="C107" s="47"/>
      <c r="D107" s="8" t="s">
        <v>22</v>
      </c>
      <c r="E107" s="1">
        <v>20</v>
      </c>
      <c r="F107" s="1">
        <v>18</v>
      </c>
      <c r="G107" s="1">
        <v>18</v>
      </c>
      <c r="H107" s="15">
        <v>17</v>
      </c>
      <c r="I107" s="7">
        <v>17</v>
      </c>
      <c r="J107" s="1">
        <v>18</v>
      </c>
      <c r="K107" s="7">
        <v>18</v>
      </c>
      <c r="L107" s="1">
        <v>20</v>
      </c>
      <c r="M107" s="1">
        <v>23</v>
      </c>
      <c r="N107" s="1">
        <v>27</v>
      </c>
    </row>
    <row r="108" spans="2:14" ht="15" x14ac:dyDescent="0.25">
      <c r="B108" s="47"/>
      <c r="C108" s="47"/>
      <c r="D108" s="8" t="s">
        <v>7</v>
      </c>
      <c r="E108" s="1">
        <v>0</v>
      </c>
      <c r="F108" s="1">
        <v>0</v>
      </c>
      <c r="G108" s="1">
        <v>0</v>
      </c>
      <c r="H108" s="15">
        <v>0</v>
      </c>
      <c r="I108" s="7">
        <v>0</v>
      </c>
      <c r="J108" s="1">
        <v>0</v>
      </c>
      <c r="K108" s="7">
        <v>0</v>
      </c>
      <c r="L108" s="1">
        <v>0</v>
      </c>
      <c r="M108" s="1">
        <v>1</v>
      </c>
      <c r="N108" s="1">
        <v>1</v>
      </c>
    </row>
    <row r="109" spans="2:14" ht="15" x14ac:dyDescent="0.25">
      <c r="B109" s="47"/>
      <c r="C109" s="47"/>
      <c r="D109" s="8" t="s">
        <v>23</v>
      </c>
      <c r="E109" s="1">
        <v>23</v>
      </c>
      <c r="F109" s="1">
        <v>21</v>
      </c>
      <c r="G109" s="1">
        <v>21</v>
      </c>
      <c r="H109" s="15">
        <v>20</v>
      </c>
      <c r="I109" s="7">
        <v>21</v>
      </c>
      <c r="J109" s="1">
        <v>22</v>
      </c>
      <c r="K109" s="7">
        <v>23</v>
      </c>
      <c r="L109" s="1">
        <v>25</v>
      </c>
      <c r="M109" s="1">
        <v>26</v>
      </c>
      <c r="N109" s="1">
        <v>29</v>
      </c>
    </row>
    <row r="110" spans="2:14" ht="15" x14ac:dyDescent="0.25">
      <c r="B110" s="48"/>
      <c r="C110" s="48"/>
      <c r="D110" s="8" t="s">
        <v>8</v>
      </c>
      <c r="E110" s="1">
        <v>23</v>
      </c>
      <c r="F110" s="1">
        <v>21</v>
      </c>
      <c r="G110" s="1">
        <v>21</v>
      </c>
      <c r="H110" s="15">
        <v>20</v>
      </c>
      <c r="I110" s="7">
        <v>21</v>
      </c>
      <c r="J110" s="1">
        <v>22</v>
      </c>
      <c r="K110" s="7">
        <v>23</v>
      </c>
      <c r="L110" s="1">
        <v>25</v>
      </c>
      <c r="M110" s="1">
        <v>27</v>
      </c>
      <c r="N110" s="1">
        <v>30</v>
      </c>
    </row>
  </sheetData>
  <sheetProtection algorithmName="SHA-512" hashValue="YAEuNRJk2wFnLkqOh1iHwE3NLly5LgQSUlHdL3DX3FfzyXa0NJ303eZezHTx4ph1+d2PbImigQ7VDaz4+MyfnQ==" saltValue="4FVqLn9k9FQlIKu4FvYP4A==" spinCount="100000" sheet="1" objects="1" scenarios="1" selectLockedCells="1" selectUnlockedCells="1"/>
  <mergeCells count="33">
    <mergeCell ref="B19:B31"/>
    <mergeCell ref="C19:C22"/>
    <mergeCell ref="C23:C26"/>
    <mergeCell ref="C27:C31"/>
    <mergeCell ref="B4:N4"/>
    <mergeCell ref="B6:B18"/>
    <mergeCell ref="C6:C9"/>
    <mergeCell ref="C10:C13"/>
    <mergeCell ref="C14:C18"/>
    <mergeCell ref="B32:B44"/>
    <mergeCell ref="C32:C35"/>
    <mergeCell ref="C36:C39"/>
    <mergeCell ref="C40:C44"/>
    <mergeCell ref="B45:B57"/>
    <mergeCell ref="C45:C48"/>
    <mergeCell ref="C49:C52"/>
    <mergeCell ref="C53:C57"/>
    <mergeCell ref="B59:B71"/>
    <mergeCell ref="C59:C62"/>
    <mergeCell ref="C63:C66"/>
    <mergeCell ref="C67:C71"/>
    <mergeCell ref="B72:B84"/>
    <mergeCell ref="C72:C75"/>
    <mergeCell ref="C76:C79"/>
    <mergeCell ref="C80:C84"/>
    <mergeCell ref="B85:B97"/>
    <mergeCell ref="C85:C88"/>
    <mergeCell ref="C89:C92"/>
    <mergeCell ref="C93:C97"/>
    <mergeCell ref="B98:B110"/>
    <mergeCell ref="C98:C101"/>
    <mergeCell ref="C102:C105"/>
    <mergeCell ref="C106:C11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DC117-BA57-4140-8C89-A36E0F3C78D5}">
  <dimension ref="B3:F34"/>
  <sheetViews>
    <sheetView topLeftCell="A2" workbookViewId="0">
      <selection activeCell="E9" sqref="E9"/>
    </sheetView>
  </sheetViews>
  <sheetFormatPr defaultRowHeight="12.75" x14ac:dyDescent="0.2"/>
  <cols>
    <col min="2" max="2" width="11.140625" customWidth="1"/>
    <col min="3" max="3" width="11.85546875" customWidth="1"/>
  </cols>
  <sheetData>
    <row r="3" spans="2:6" ht="15" x14ac:dyDescent="0.25">
      <c r="B3" s="22" t="s">
        <v>29</v>
      </c>
      <c r="C3" s="22"/>
      <c r="D3" s="22"/>
      <c r="E3" s="22"/>
    </row>
    <row r="4" spans="2:6" ht="15" x14ac:dyDescent="0.25">
      <c r="B4" s="1"/>
      <c r="C4" s="1"/>
      <c r="D4" s="4">
        <v>2017</v>
      </c>
      <c r="E4" s="4">
        <f t="shared" ref="E4:F4" si="0">D4+1</f>
        <v>2018</v>
      </c>
      <c r="F4" s="4">
        <f t="shared" si="0"/>
        <v>2019</v>
      </c>
    </row>
    <row r="5" spans="2:6" ht="15" x14ac:dyDescent="0.25">
      <c r="B5" s="44" t="s">
        <v>19</v>
      </c>
      <c r="C5" s="8" t="s">
        <v>21</v>
      </c>
      <c r="D5" s="10">
        <v>93</v>
      </c>
      <c r="E5" s="10">
        <v>99</v>
      </c>
      <c r="F5" s="10">
        <v>91</v>
      </c>
    </row>
    <row r="6" spans="2:6" ht="15" x14ac:dyDescent="0.25">
      <c r="B6" s="44"/>
      <c r="C6" s="8" t="s">
        <v>22</v>
      </c>
      <c r="D6" s="10">
        <v>57</v>
      </c>
      <c r="E6" s="10">
        <v>81</v>
      </c>
      <c r="F6" s="10">
        <v>83</v>
      </c>
    </row>
    <row r="7" spans="2:6" ht="15" x14ac:dyDescent="0.25">
      <c r="B7" s="44"/>
      <c r="C7" s="8" t="s">
        <v>7</v>
      </c>
      <c r="D7" s="10">
        <v>15</v>
      </c>
      <c r="E7" s="10">
        <v>18</v>
      </c>
      <c r="F7" s="10">
        <v>17</v>
      </c>
    </row>
    <row r="8" spans="2:6" ht="15" x14ac:dyDescent="0.25">
      <c r="B8" s="44"/>
      <c r="C8" s="8" t="s">
        <v>23</v>
      </c>
      <c r="D8" s="10">
        <v>135</v>
      </c>
      <c r="E8" s="10">
        <v>162</v>
      </c>
      <c r="F8" s="10">
        <v>157</v>
      </c>
    </row>
    <row r="9" spans="2:6" ht="15" x14ac:dyDescent="0.25">
      <c r="B9" s="44"/>
      <c r="C9" s="8" t="s">
        <v>8</v>
      </c>
      <c r="D9" s="10">
        <v>150</v>
      </c>
      <c r="E9" s="10">
        <v>180</v>
      </c>
      <c r="F9" s="10">
        <v>174</v>
      </c>
    </row>
    <row r="10" spans="2:6" ht="15" x14ac:dyDescent="0.25">
      <c r="B10" s="44" t="s">
        <v>30</v>
      </c>
      <c r="C10" s="8" t="s">
        <v>21</v>
      </c>
      <c r="D10" s="10">
        <v>82</v>
      </c>
      <c r="E10" s="10">
        <v>84</v>
      </c>
      <c r="F10" s="10">
        <v>78</v>
      </c>
    </row>
    <row r="11" spans="2:6" ht="15" x14ac:dyDescent="0.25">
      <c r="B11" s="44"/>
      <c r="C11" s="8" t="s">
        <v>22</v>
      </c>
      <c r="D11" s="10">
        <v>12</v>
      </c>
      <c r="E11" s="10">
        <v>10</v>
      </c>
      <c r="F11" s="10">
        <v>10</v>
      </c>
    </row>
    <row r="12" spans="2:6" ht="15" x14ac:dyDescent="0.25">
      <c r="B12" s="44"/>
      <c r="C12" s="8" t="s">
        <v>7</v>
      </c>
      <c r="D12" s="10">
        <v>12</v>
      </c>
      <c r="E12" s="10">
        <v>13</v>
      </c>
      <c r="F12" s="10">
        <v>10</v>
      </c>
    </row>
    <row r="13" spans="2:6" ht="15" x14ac:dyDescent="0.25">
      <c r="B13" s="44"/>
      <c r="C13" s="8" t="s">
        <v>23</v>
      </c>
      <c r="D13" s="10">
        <v>82</v>
      </c>
      <c r="E13" s="10">
        <v>81</v>
      </c>
      <c r="F13" s="10">
        <v>78</v>
      </c>
    </row>
    <row r="14" spans="2:6" ht="15" x14ac:dyDescent="0.25">
      <c r="B14" s="44"/>
      <c r="C14" s="8" t="s">
        <v>8</v>
      </c>
      <c r="D14" s="10">
        <v>94</v>
      </c>
      <c r="E14" s="10">
        <v>94</v>
      </c>
      <c r="F14" s="10">
        <v>88</v>
      </c>
    </row>
    <row r="15" spans="2:6" ht="15" x14ac:dyDescent="0.25">
      <c r="B15" s="44" t="s">
        <v>31</v>
      </c>
      <c r="C15" s="8" t="s">
        <v>21</v>
      </c>
      <c r="D15" s="10">
        <v>4</v>
      </c>
      <c r="E15" s="10">
        <v>4</v>
      </c>
      <c r="F15" s="10">
        <v>3</v>
      </c>
    </row>
    <row r="16" spans="2:6" ht="15" x14ac:dyDescent="0.25">
      <c r="B16" s="44"/>
      <c r="C16" s="8" t="s">
        <v>22</v>
      </c>
      <c r="D16" s="10">
        <v>26</v>
      </c>
      <c r="E16" s="10">
        <v>29</v>
      </c>
      <c r="F16" s="10">
        <v>29</v>
      </c>
    </row>
    <row r="17" spans="2:6" ht="15" x14ac:dyDescent="0.25">
      <c r="B17" s="44"/>
      <c r="C17" s="8" t="s">
        <v>7</v>
      </c>
      <c r="D17" s="10">
        <v>3</v>
      </c>
      <c r="E17" s="10">
        <v>4</v>
      </c>
      <c r="F17" s="10">
        <v>3</v>
      </c>
    </row>
    <row r="18" spans="2:6" ht="15" x14ac:dyDescent="0.25">
      <c r="B18" s="44"/>
      <c r="C18" s="8" t="s">
        <v>23</v>
      </c>
      <c r="D18" s="10">
        <v>27</v>
      </c>
      <c r="E18" s="10">
        <v>29</v>
      </c>
      <c r="F18" s="10">
        <v>29</v>
      </c>
    </row>
    <row r="19" spans="2:6" ht="15" x14ac:dyDescent="0.25">
      <c r="B19" s="44"/>
      <c r="C19" s="8" t="s">
        <v>8</v>
      </c>
      <c r="D19" s="10">
        <v>30</v>
      </c>
      <c r="E19" s="10">
        <v>33</v>
      </c>
      <c r="F19" s="10">
        <v>32</v>
      </c>
    </row>
    <row r="20" spans="2:6" ht="15" x14ac:dyDescent="0.25">
      <c r="B20" s="44" t="s">
        <v>10</v>
      </c>
      <c r="C20" s="8" t="s">
        <v>21</v>
      </c>
      <c r="D20" s="10">
        <v>7</v>
      </c>
      <c r="E20" s="10">
        <v>11</v>
      </c>
      <c r="F20" s="10">
        <v>10</v>
      </c>
    </row>
    <row r="21" spans="2:6" ht="15" x14ac:dyDescent="0.25">
      <c r="B21" s="44"/>
      <c r="C21" s="8" t="s">
        <v>22</v>
      </c>
      <c r="D21" s="10">
        <v>19</v>
      </c>
      <c r="E21" s="10">
        <v>42</v>
      </c>
      <c r="F21" s="10">
        <v>44</v>
      </c>
    </row>
    <row r="22" spans="2:6" ht="15" x14ac:dyDescent="0.25">
      <c r="B22" s="44"/>
      <c r="C22" s="8" t="s">
        <v>7</v>
      </c>
      <c r="D22" s="10">
        <v>0</v>
      </c>
      <c r="E22" s="10">
        <v>1</v>
      </c>
      <c r="F22" s="10">
        <v>4</v>
      </c>
    </row>
    <row r="23" spans="2:6" ht="15" x14ac:dyDescent="0.25">
      <c r="B23" s="44"/>
      <c r="C23" s="8" t="s">
        <v>23</v>
      </c>
      <c r="D23" s="10">
        <v>26</v>
      </c>
      <c r="E23" s="10">
        <v>52</v>
      </c>
      <c r="F23" s="10">
        <v>50</v>
      </c>
    </row>
    <row r="24" spans="2:6" ht="15" x14ac:dyDescent="0.25">
      <c r="B24" s="44"/>
      <c r="C24" s="8" t="s">
        <v>8</v>
      </c>
      <c r="D24" s="10">
        <v>26</v>
      </c>
      <c r="E24" s="10">
        <v>53</v>
      </c>
      <c r="F24" s="10">
        <v>54</v>
      </c>
    </row>
    <row r="25" spans="2:6" ht="15" x14ac:dyDescent="0.25">
      <c r="B25" s="44" t="s">
        <v>11</v>
      </c>
      <c r="C25" s="8" t="s">
        <v>21</v>
      </c>
      <c r="D25" s="10">
        <v>21</v>
      </c>
      <c r="E25" s="10">
        <v>21</v>
      </c>
      <c r="F25" s="10">
        <v>19</v>
      </c>
    </row>
    <row r="26" spans="2:6" ht="15" x14ac:dyDescent="0.25">
      <c r="B26" s="44"/>
      <c r="C26" s="8" t="s">
        <v>22</v>
      </c>
      <c r="D26" s="10">
        <v>15</v>
      </c>
      <c r="E26" s="10">
        <v>17</v>
      </c>
      <c r="F26" s="10">
        <v>14</v>
      </c>
    </row>
    <row r="27" spans="2:6" ht="15" x14ac:dyDescent="0.25">
      <c r="B27" s="44"/>
      <c r="C27" s="8" t="s">
        <v>7</v>
      </c>
      <c r="D27" s="10">
        <v>3</v>
      </c>
      <c r="E27" s="10">
        <v>4</v>
      </c>
      <c r="F27" s="10">
        <v>3</v>
      </c>
    </row>
    <row r="28" spans="2:6" ht="15" x14ac:dyDescent="0.25">
      <c r="B28" s="44"/>
      <c r="C28" s="8" t="s">
        <v>23</v>
      </c>
      <c r="D28" s="10">
        <v>33</v>
      </c>
      <c r="E28" s="10">
        <v>34</v>
      </c>
      <c r="F28" s="10">
        <v>30</v>
      </c>
    </row>
    <row r="29" spans="2:6" ht="15" x14ac:dyDescent="0.25">
      <c r="B29" s="44"/>
      <c r="C29" s="8" t="s">
        <v>8</v>
      </c>
      <c r="D29" s="10">
        <v>36</v>
      </c>
      <c r="E29" s="10">
        <v>38</v>
      </c>
      <c r="F29" s="10">
        <v>33</v>
      </c>
    </row>
    <row r="30" spans="2:6" ht="15" x14ac:dyDescent="0.25">
      <c r="B30" s="44" t="s">
        <v>32</v>
      </c>
      <c r="C30" s="8" t="s">
        <v>21</v>
      </c>
      <c r="D30" s="10">
        <v>65</v>
      </c>
      <c r="E30" s="10">
        <v>67</v>
      </c>
      <c r="F30" s="10">
        <v>62</v>
      </c>
    </row>
    <row r="31" spans="2:6" ht="15" x14ac:dyDescent="0.25">
      <c r="B31" s="44"/>
      <c r="C31" s="8" t="s">
        <v>22</v>
      </c>
      <c r="D31" s="10">
        <v>23</v>
      </c>
      <c r="E31" s="10">
        <v>22</v>
      </c>
      <c r="F31" s="10">
        <v>25</v>
      </c>
    </row>
    <row r="32" spans="2:6" ht="15" x14ac:dyDescent="0.25">
      <c r="B32" s="44"/>
      <c r="C32" s="8" t="s">
        <v>7</v>
      </c>
      <c r="D32" s="10">
        <v>12</v>
      </c>
      <c r="E32" s="10">
        <v>13</v>
      </c>
      <c r="F32" s="10">
        <v>10</v>
      </c>
    </row>
    <row r="33" spans="2:6" ht="15" x14ac:dyDescent="0.25">
      <c r="B33" s="44"/>
      <c r="C33" s="8" t="s">
        <v>23</v>
      </c>
      <c r="D33" s="10">
        <v>76</v>
      </c>
      <c r="E33" s="10">
        <v>76</v>
      </c>
      <c r="F33" s="10">
        <v>77</v>
      </c>
    </row>
    <row r="34" spans="2:6" ht="15" x14ac:dyDescent="0.25">
      <c r="B34" s="44"/>
      <c r="C34" s="8" t="s">
        <v>8</v>
      </c>
      <c r="D34" s="10">
        <v>88</v>
      </c>
      <c r="E34" s="10">
        <v>89</v>
      </c>
      <c r="F34" s="10">
        <v>87</v>
      </c>
    </row>
  </sheetData>
  <sheetProtection algorithmName="SHA-512" hashValue="PNp/dydx1hbIdA1bxp3uVrZC6yfVrXIZzmTe/qjTJZz6guK328vFZ8NrXxiZQ2uYQfdTqTO+YOIerTuHIoyFhg==" saltValue="5QMIshliXgefsA6cGZcnQw==" spinCount="100000" sheet="1" objects="1" scenarios="1" selectLockedCells="1" selectUnlockedCells="1"/>
  <mergeCells count="6">
    <mergeCell ref="B30:B34"/>
    <mergeCell ref="B5:B9"/>
    <mergeCell ref="B10:B14"/>
    <mergeCell ref="B15:B19"/>
    <mergeCell ref="B20:B24"/>
    <mergeCell ref="B25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Notes</vt:lpstr>
      <vt:lpstr>Undergrad</vt:lpstr>
      <vt:lpstr>Grad</vt:lpstr>
      <vt:lpstr>Faculty </vt:lpstr>
      <vt:lpstr>Staff </vt:lpstr>
      <vt:lpstr>Grad!Print_Area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Mohr, Laura</dc:creator>
  <cp:lastModifiedBy>Jordan, Wendy</cp:lastModifiedBy>
  <cp:lastPrinted>2020-02-20T18:31:22Z</cp:lastPrinted>
  <dcterms:created xsi:type="dcterms:W3CDTF">2018-10-02T18:15:07Z</dcterms:created>
  <dcterms:modified xsi:type="dcterms:W3CDTF">2020-02-21T15:56:14Z</dcterms:modified>
</cp:coreProperties>
</file>